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zimtumotarnyba-my.sharepoint.com/personal/aleksandr_lukasevic_uzt_lt/Documents/Desktop/"/>
    </mc:Choice>
  </mc:AlternateContent>
  <xr:revisionPtr revIDLastSave="0" documentId="8_{CF007E10-062F-40EE-9FBF-68D91F06A25A}" xr6:coauthVersionLast="47" xr6:coauthVersionMax="47" xr10:uidLastSave="{00000000-0000-0000-0000-000000000000}"/>
  <bookViews>
    <workbookView xWindow="-108" yWindow="-108" windowWidth="23256" windowHeight="12456" tabRatio="857" xr2:uid="{B9B9841C-11CA-438E-BA81-E9E196064F7F}"/>
  </bookViews>
  <sheets>
    <sheet name="Pareiškėjas" sheetId="5" r:id="rId1"/>
    <sheet name="SĮ1" sheetId="7" r:id="rId2"/>
    <sheet name="SĮ2" sheetId="52" r:id="rId3"/>
    <sheet name="SĮ3" sheetId="53" r:id="rId4"/>
    <sheet name="SĮ4" sheetId="54" r:id="rId5"/>
    <sheet name="SĮ5" sheetId="55" r:id="rId6"/>
    <sheet name="SĮ6" sheetId="56" r:id="rId7"/>
    <sheet name="SĮ7" sheetId="57" r:id="rId8"/>
    <sheet name="SĮ8" sheetId="58" r:id="rId9"/>
    <sheet name="SĮ9" sheetId="59" r:id="rId10"/>
    <sheet name="SĮ10" sheetId="60" r:id="rId11"/>
    <sheet name="SĮ11" sheetId="61" r:id="rId12"/>
    <sheet name="SĮ12" sheetId="62" r:id="rId13"/>
    <sheet name="SĮ13" sheetId="63" r:id="rId14"/>
    <sheet name="SĮ14" sheetId="64" r:id="rId15"/>
    <sheet name="SĮ15" sheetId="65" r:id="rId16"/>
    <sheet name="SĮ16" sheetId="66" r:id="rId17"/>
    <sheet name="SĮ17" sheetId="67" r:id="rId18"/>
    <sheet name="SĮ18" sheetId="68" r:id="rId19"/>
    <sheet name="SĮ19" sheetId="69" r:id="rId20"/>
    <sheet name="SĮ20" sheetId="70" r:id="rId21"/>
    <sheet name="Ūkio subjektas" sheetId="13"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5" l="1"/>
  <c r="K10" i="5" s="1"/>
  <c r="S19" i="13"/>
  <c r="S20" i="13"/>
  <c r="S21" i="13"/>
  <c r="O10" i="13"/>
  <c r="G7" i="13"/>
  <c r="H7" i="13"/>
  <c r="I7" i="13"/>
  <c r="J7" i="13"/>
  <c r="K7" i="13"/>
  <c r="L7" i="13"/>
  <c r="M7" i="13"/>
  <c r="N7" i="13"/>
  <c r="O7" i="13"/>
  <c r="P7" i="13"/>
  <c r="Q7" i="13"/>
  <c r="R7" i="13"/>
  <c r="G8" i="13"/>
  <c r="H8" i="13"/>
  <c r="I8" i="13"/>
  <c r="J8" i="13"/>
  <c r="K8" i="13"/>
  <c r="L8" i="13"/>
  <c r="M8" i="13"/>
  <c r="N8" i="13"/>
  <c r="O8" i="13"/>
  <c r="P8" i="13"/>
  <c r="Q8" i="13"/>
  <c r="R8" i="13"/>
  <c r="G9" i="13"/>
  <c r="H9" i="13"/>
  <c r="I9" i="13"/>
  <c r="J9" i="13"/>
  <c r="K9" i="13"/>
  <c r="L9" i="13"/>
  <c r="M9" i="13"/>
  <c r="N9" i="13"/>
  <c r="O9" i="13"/>
  <c r="P9" i="13"/>
  <c r="Q9" i="13"/>
  <c r="R9" i="13"/>
  <c r="G10" i="13"/>
  <c r="H10" i="13"/>
  <c r="I10" i="13"/>
  <c r="J10" i="13"/>
  <c r="K10" i="13"/>
  <c r="L10" i="13"/>
  <c r="M10" i="13"/>
  <c r="N10" i="13"/>
  <c r="P10" i="13"/>
  <c r="Q10" i="13"/>
  <c r="R10" i="13"/>
  <c r="G11" i="13"/>
  <c r="H11" i="13"/>
  <c r="I11" i="13"/>
  <c r="J11" i="13"/>
  <c r="K11" i="13"/>
  <c r="L11" i="13"/>
  <c r="M11" i="13"/>
  <c r="N11" i="13"/>
  <c r="O11" i="13"/>
  <c r="P11" i="13"/>
  <c r="Q11" i="13"/>
  <c r="R11" i="13"/>
  <c r="G12" i="13"/>
  <c r="H12" i="13"/>
  <c r="I12" i="13"/>
  <c r="J12" i="13"/>
  <c r="K12" i="13"/>
  <c r="L12" i="13"/>
  <c r="M12" i="13"/>
  <c r="N12" i="13"/>
  <c r="O12" i="13"/>
  <c r="P12" i="13"/>
  <c r="Q12" i="13"/>
  <c r="R12" i="13"/>
  <c r="G13" i="13"/>
  <c r="H13" i="13"/>
  <c r="I13" i="13"/>
  <c r="J13" i="13"/>
  <c r="K13" i="13"/>
  <c r="L13" i="13"/>
  <c r="M13" i="13"/>
  <c r="N13" i="13"/>
  <c r="O13" i="13"/>
  <c r="P13" i="13"/>
  <c r="Q13" i="13"/>
  <c r="R13" i="13"/>
  <c r="S7" i="13"/>
  <c r="S8" i="13"/>
  <c r="S9" i="13"/>
  <c r="S10" i="13"/>
  <c r="S11" i="13"/>
  <c r="S12" i="13"/>
  <c r="S13" i="13"/>
  <c r="S18" i="70"/>
  <c r="S20" i="70" s="1"/>
  <c r="R18" i="70"/>
  <c r="Q18" i="70"/>
  <c r="P18" i="70"/>
  <c r="O18" i="70"/>
  <c r="N18" i="70"/>
  <c r="M18" i="70"/>
  <c r="L18" i="70"/>
  <c r="K18" i="70"/>
  <c r="J18" i="70"/>
  <c r="I18" i="70"/>
  <c r="H18" i="70"/>
  <c r="G18" i="70"/>
  <c r="S17" i="70"/>
  <c r="R17" i="70"/>
  <c r="Q17" i="70"/>
  <c r="P17" i="70"/>
  <c r="O17" i="70"/>
  <c r="N17" i="70"/>
  <c r="M17" i="70"/>
  <c r="L17" i="70"/>
  <c r="K17" i="70"/>
  <c r="J17" i="70"/>
  <c r="I17" i="70"/>
  <c r="H17" i="70"/>
  <c r="G17" i="70"/>
  <c r="S18" i="69"/>
  <c r="S20" i="69" s="1"/>
  <c r="R18" i="69"/>
  <c r="Q18" i="69"/>
  <c r="P18" i="69"/>
  <c r="O18" i="69"/>
  <c r="N18" i="69"/>
  <c r="M18" i="69"/>
  <c r="L18" i="69"/>
  <c r="K18" i="69"/>
  <c r="J18" i="69"/>
  <c r="I18" i="69"/>
  <c r="H18" i="69"/>
  <c r="G18" i="69"/>
  <c r="S17" i="69"/>
  <c r="R17" i="69"/>
  <c r="Q17" i="69"/>
  <c r="P17" i="69"/>
  <c r="O17" i="69"/>
  <c r="N17" i="69"/>
  <c r="M17" i="69"/>
  <c r="L17" i="69"/>
  <c r="K17" i="69"/>
  <c r="J17" i="69"/>
  <c r="I17" i="69"/>
  <c r="H17" i="69"/>
  <c r="G17" i="69"/>
  <c r="S18" i="68"/>
  <c r="S20" i="68" s="1"/>
  <c r="R18" i="68"/>
  <c r="Q18" i="68"/>
  <c r="P18" i="68"/>
  <c r="O18" i="68"/>
  <c r="N18" i="68"/>
  <c r="M18" i="68"/>
  <c r="L18" i="68"/>
  <c r="K18" i="68"/>
  <c r="J18" i="68"/>
  <c r="I18" i="68"/>
  <c r="H18" i="68"/>
  <c r="G18" i="68"/>
  <c r="S17" i="68"/>
  <c r="R17" i="68"/>
  <c r="Q17" i="68"/>
  <c r="P17" i="68"/>
  <c r="O17" i="68"/>
  <c r="N17" i="68"/>
  <c r="M17" i="68"/>
  <c r="L17" i="68"/>
  <c r="K17" i="68"/>
  <c r="J17" i="68"/>
  <c r="I17" i="68"/>
  <c r="H17" i="68"/>
  <c r="G17" i="68"/>
  <c r="S18" i="67"/>
  <c r="S20" i="67" s="1"/>
  <c r="R18" i="67"/>
  <c r="Q18" i="67"/>
  <c r="P18" i="67"/>
  <c r="O18" i="67"/>
  <c r="N18" i="67"/>
  <c r="M18" i="67"/>
  <c r="L18" i="67"/>
  <c r="K18" i="67"/>
  <c r="J18" i="67"/>
  <c r="I18" i="67"/>
  <c r="H18" i="67"/>
  <c r="G18" i="67"/>
  <c r="S17" i="67"/>
  <c r="R17" i="67"/>
  <c r="Q17" i="67"/>
  <c r="P17" i="67"/>
  <c r="O17" i="67"/>
  <c r="N17" i="67"/>
  <c r="M17" i="67"/>
  <c r="L17" i="67"/>
  <c r="K17" i="67"/>
  <c r="J17" i="67"/>
  <c r="I17" i="67"/>
  <c r="H17" i="67"/>
  <c r="G17" i="67"/>
  <c r="S18" i="66"/>
  <c r="S20" i="66" s="1"/>
  <c r="R18" i="66"/>
  <c r="Q18" i="66"/>
  <c r="P18" i="66"/>
  <c r="O18" i="66"/>
  <c r="N18" i="66"/>
  <c r="M18" i="66"/>
  <c r="L18" i="66"/>
  <c r="K18" i="66"/>
  <c r="J18" i="66"/>
  <c r="I18" i="66"/>
  <c r="H18" i="66"/>
  <c r="G18" i="66"/>
  <c r="S17" i="66"/>
  <c r="R17" i="66"/>
  <c r="Q17" i="66"/>
  <c r="P17" i="66"/>
  <c r="O17" i="66"/>
  <c r="N17" i="66"/>
  <c r="M17" i="66"/>
  <c r="L17" i="66"/>
  <c r="K17" i="66"/>
  <c r="J17" i="66"/>
  <c r="I17" i="66"/>
  <c r="H17" i="66"/>
  <c r="G17" i="66"/>
  <c r="S18" i="65"/>
  <c r="S20" i="65" s="1"/>
  <c r="R18" i="65"/>
  <c r="Q18" i="65"/>
  <c r="P18" i="65"/>
  <c r="O18" i="65"/>
  <c r="N18" i="65"/>
  <c r="M18" i="65"/>
  <c r="L18" i="65"/>
  <c r="K18" i="65"/>
  <c r="J18" i="65"/>
  <c r="I18" i="65"/>
  <c r="H18" i="65"/>
  <c r="G18" i="65"/>
  <c r="S17" i="65"/>
  <c r="R17" i="65"/>
  <c r="Q17" i="65"/>
  <c r="P17" i="65"/>
  <c r="O17" i="65"/>
  <c r="N17" i="65"/>
  <c r="M17" i="65"/>
  <c r="L17" i="65"/>
  <c r="K17" i="65"/>
  <c r="J17" i="65"/>
  <c r="I17" i="65"/>
  <c r="H17" i="65"/>
  <c r="G17" i="65"/>
  <c r="S18" i="64"/>
  <c r="S20" i="64" s="1"/>
  <c r="R18" i="64"/>
  <c r="Q18" i="64"/>
  <c r="P18" i="64"/>
  <c r="O18" i="64"/>
  <c r="N18" i="64"/>
  <c r="M18" i="64"/>
  <c r="L18" i="64"/>
  <c r="K18" i="64"/>
  <c r="J18" i="64"/>
  <c r="I18" i="64"/>
  <c r="H18" i="64"/>
  <c r="G18" i="64"/>
  <c r="S17" i="64"/>
  <c r="R17" i="64"/>
  <c r="Q17" i="64"/>
  <c r="P17" i="64"/>
  <c r="O17" i="64"/>
  <c r="N17" i="64"/>
  <c r="M17" i="64"/>
  <c r="L17" i="64"/>
  <c r="K17" i="64"/>
  <c r="J17" i="64"/>
  <c r="I17" i="64"/>
  <c r="H17" i="64"/>
  <c r="G17" i="64"/>
  <c r="S18" i="63"/>
  <c r="S20" i="63" s="1"/>
  <c r="R18" i="63"/>
  <c r="Q18" i="63"/>
  <c r="P18" i="63"/>
  <c r="O18" i="63"/>
  <c r="N18" i="63"/>
  <c r="M18" i="63"/>
  <c r="L18" i="63"/>
  <c r="K18" i="63"/>
  <c r="J18" i="63"/>
  <c r="I18" i="63"/>
  <c r="H18" i="63"/>
  <c r="G18" i="63"/>
  <c r="S17" i="63"/>
  <c r="R17" i="63"/>
  <c r="Q17" i="63"/>
  <c r="P17" i="63"/>
  <c r="O17" i="63"/>
  <c r="N17" i="63"/>
  <c r="M17" i="63"/>
  <c r="L17" i="63"/>
  <c r="K17" i="63"/>
  <c r="J17" i="63"/>
  <c r="I17" i="63"/>
  <c r="H17" i="63"/>
  <c r="G17" i="63"/>
  <c r="S18" i="62"/>
  <c r="S20" i="62" s="1"/>
  <c r="R18" i="62"/>
  <c r="Q18" i="62"/>
  <c r="P18" i="62"/>
  <c r="O18" i="62"/>
  <c r="N18" i="62"/>
  <c r="M18" i="62"/>
  <c r="L18" i="62"/>
  <c r="K18" i="62"/>
  <c r="J18" i="62"/>
  <c r="I18" i="62"/>
  <c r="H18" i="62"/>
  <c r="G18" i="62"/>
  <c r="S17" i="62"/>
  <c r="R17" i="62"/>
  <c r="Q17" i="62"/>
  <c r="P17" i="62"/>
  <c r="O17" i="62"/>
  <c r="N17" i="62"/>
  <c r="M17" i="62"/>
  <c r="L17" i="62"/>
  <c r="K17" i="62"/>
  <c r="J17" i="62"/>
  <c r="I17" i="62"/>
  <c r="H17" i="62"/>
  <c r="G17" i="62"/>
  <c r="S18" i="61"/>
  <c r="S20" i="61" s="1"/>
  <c r="R18" i="61"/>
  <c r="Q18" i="61"/>
  <c r="P18" i="61"/>
  <c r="O18" i="61"/>
  <c r="N18" i="61"/>
  <c r="M18" i="61"/>
  <c r="L18" i="61"/>
  <c r="K18" i="61"/>
  <c r="J18" i="61"/>
  <c r="I18" i="61"/>
  <c r="H18" i="61"/>
  <c r="G18" i="61"/>
  <c r="S17" i="61"/>
  <c r="R17" i="61"/>
  <c r="Q17" i="61"/>
  <c r="P17" i="61"/>
  <c r="O17" i="61"/>
  <c r="N17" i="61"/>
  <c r="M17" i="61"/>
  <c r="L17" i="61"/>
  <c r="K17" i="61"/>
  <c r="J17" i="61"/>
  <c r="I17" i="61"/>
  <c r="H17" i="61"/>
  <c r="G17" i="61"/>
  <c r="S18" i="60"/>
  <c r="S20" i="60" s="1"/>
  <c r="R18" i="60"/>
  <c r="Q18" i="60"/>
  <c r="P18" i="60"/>
  <c r="O18" i="60"/>
  <c r="N18" i="60"/>
  <c r="M18" i="60"/>
  <c r="L18" i="60"/>
  <c r="K18" i="60"/>
  <c r="J18" i="60"/>
  <c r="I18" i="60"/>
  <c r="H18" i="60"/>
  <c r="G18" i="60"/>
  <c r="S17" i="60"/>
  <c r="R17" i="60"/>
  <c r="Q17" i="60"/>
  <c r="P17" i="60"/>
  <c r="O17" i="60"/>
  <c r="N17" i="60"/>
  <c r="M17" i="60"/>
  <c r="L17" i="60"/>
  <c r="K17" i="60"/>
  <c r="J17" i="60"/>
  <c r="I17" i="60"/>
  <c r="H17" i="60"/>
  <c r="G17" i="60"/>
  <c r="S18" i="59"/>
  <c r="S20" i="59" s="1"/>
  <c r="R18" i="59"/>
  <c r="Q18" i="59"/>
  <c r="P18" i="59"/>
  <c r="O18" i="59"/>
  <c r="N18" i="59"/>
  <c r="M18" i="59"/>
  <c r="L18" i="59"/>
  <c r="K18" i="59"/>
  <c r="J18" i="59"/>
  <c r="I18" i="59"/>
  <c r="H18" i="59"/>
  <c r="G18" i="59"/>
  <c r="S17" i="59"/>
  <c r="R17" i="59"/>
  <c r="Q17" i="59"/>
  <c r="P17" i="59"/>
  <c r="O17" i="59"/>
  <c r="N17" i="59"/>
  <c r="M17" i="59"/>
  <c r="L17" i="59"/>
  <c r="K17" i="59"/>
  <c r="J17" i="59"/>
  <c r="I17" i="59"/>
  <c r="H17" i="59"/>
  <c r="G17" i="59"/>
  <c r="S18" i="58"/>
  <c r="S20" i="58" s="1"/>
  <c r="R18" i="58"/>
  <c r="Q18" i="58"/>
  <c r="P18" i="58"/>
  <c r="O18" i="58"/>
  <c r="N18" i="58"/>
  <c r="M18" i="58"/>
  <c r="L18" i="58"/>
  <c r="K18" i="58"/>
  <c r="J18" i="58"/>
  <c r="I18" i="58"/>
  <c r="H18" i="58"/>
  <c r="G18" i="58"/>
  <c r="S17" i="58"/>
  <c r="R17" i="58"/>
  <c r="Q17" i="58"/>
  <c r="P17" i="58"/>
  <c r="O17" i="58"/>
  <c r="N17" i="58"/>
  <c r="M17" i="58"/>
  <c r="L17" i="58"/>
  <c r="K17" i="58"/>
  <c r="J17" i="58"/>
  <c r="I17" i="58"/>
  <c r="H17" i="58"/>
  <c r="G17" i="58"/>
  <c r="S18" i="57"/>
  <c r="S20" i="57" s="1"/>
  <c r="R18" i="57"/>
  <c r="Q18" i="57"/>
  <c r="P18" i="57"/>
  <c r="O18" i="57"/>
  <c r="N18" i="57"/>
  <c r="M18" i="57"/>
  <c r="L18" i="57"/>
  <c r="K18" i="57"/>
  <c r="J18" i="57"/>
  <c r="I18" i="57"/>
  <c r="H18" i="57"/>
  <c r="G18" i="57"/>
  <c r="S17" i="57"/>
  <c r="R17" i="57"/>
  <c r="Q17" i="57"/>
  <c r="P17" i="57"/>
  <c r="O17" i="57"/>
  <c r="N17" i="57"/>
  <c r="M17" i="57"/>
  <c r="L17" i="57"/>
  <c r="K17" i="57"/>
  <c r="J17" i="57"/>
  <c r="I17" i="57"/>
  <c r="H17" i="57"/>
  <c r="G17" i="57"/>
  <c r="S18" i="56"/>
  <c r="S20" i="56" s="1"/>
  <c r="R18" i="56"/>
  <c r="Q18" i="56"/>
  <c r="P18" i="56"/>
  <c r="O18" i="56"/>
  <c r="N18" i="56"/>
  <c r="M18" i="56"/>
  <c r="L18" i="56"/>
  <c r="K18" i="56"/>
  <c r="J18" i="56"/>
  <c r="I18" i="56"/>
  <c r="H18" i="56"/>
  <c r="G18" i="56"/>
  <c r="S17" i="56"/>
  <c r="R17" i="56"/>
  <c r="Q17" i="56"/>
  <c r="P17" i="56"/>
  <c r="O17" i="56"/>
  <c r="N17" i="56"/>
  <c r="M17" i="56"/>
  <c r="L17" i="56"/>
  <c r="K17" i="56"/>
  <c r="J17" i="56"/>
  <c r="I17" i="56"/>
  <c r="H17" i="56"/>
  <c r="G17" i="56"/>
  <c r="S18" i="55"/>
  <c r="S20" i="55" s="1"/>
  <c r="R18" i="55"/>
  <c r="Q18" i="55"/>
  <c r="P18" i="55"/>
  <c r="O18" i="55"/>
  <c r="N18" i="55"/>
  <c r="M18" i="55"/>
  <c r="L18" i="55"/>
  <c r="K18" i="55"/>
  <c r="J18" i="55"/>
  <c r="I18" i="55"/>
  <c r="H18" i="55"/>
  <c r="G18" i="55"/>
  <c r="S17" i="55"/>
  <c r="R17" i="55"/>
  <c r="Q17" i="55"/>
  <c r="P17" i="55"/>
  <c r="O17" i="55"/>
  <c r="N17" i="55"/>
  <c r="M17" i="55"/>
  <c r="L17" i="55"/>
  <c r="K17" i="55"/>
  <c r="J17" i="55"/>
  <c r="I17" i="55"/>
  <c r="H17" i="55"/>
  <c r="G17" i="55"/>
  <c r="S18" i="54"/>
  <c r="S20" i="54" s="1"/>
  <c r="R18" i="54"/>
  <c r="Q18" i="54"/>
  <c r="P18" i="54"/>
  <c r="O18" i="54"/>
  <c r="N18" i="54"/>
  <c r="M18" i="54"/>
  <c r="L18" i="54"/>
  <c r="K18" i="54"/>
  <c r="J18" i="54"/>
  <c r="I18" i="54"/>
  <c r="H18" i="54"/>
  <c r="G18" i="54"/>
  <c r="S17" i="54"/>
  <c r="R17" i="54"/>
  <c r="Q17" i="54"/>
  <c r="P17" i="54"/>
  <c r="O17" i="54"/>
  <c r="N17" i="54"/>
  <c r="M17" i="54"/>
  <c r="L17" i="54"/>
  <c r="K17" i="54"/>
  <c r="J17" i="54"/>
  <c r="I17" i="54"/>
  <c r="H17" i="54"/>
  <c r="G17" i="54"/>
  <c r="S18" i="53"/>
  <c r="S20" i="53" s="1"/>
  <c r="R18" i="53"/>
  <c r="Q18" i="53"/>
  <c r="P18" i="53"/>
  <c r="O18" i="53"/>
  <c r="N18" i="53"/>
  <c r="M18" i="53"/>
  <c r="L18" i="53"/>
  <c r="K18" i="53"/>
  <c r="J18" i="53"/>
  <c r="I18" i="53"/>
  <c r="H18" i="53"/>
  <c r="G18" i="53"/>
  <c r="S17" i="53"/>
  <c r="R17" i="53"/>
  <c r="Q17" i="53"/>
  <c r="P17" i="53"/>
  <c r="O17" i="53"/>
  <c r="N17" i="53"/>
  <c r="M17" i="53"/>
  <c r="L17" i="53"/>
  <c r="K17" i="53"/>
  <c r="J17" i="53"/>
  <c r="I17" i="53"/>
  <c r="H17" i="53"/>
  <c r="G17" i="53"/>
  <c r="S18" i="52"/>
  <c r="S20" i="52" s="1"/>
  <c r="R18" i="52"/>
  <c r="Q18" i="52"/>
  <c r="P18" i="52"/>
  <c r="O18" i="52"/>
  <c r="N18" i="52"/>
  <c r="M18" i="52"/>
  <c r="L18" i="52"/>
  <c r="K18" i="52"/>
  <c r="J18" i="52"/>
  <c r="I18" i="52"/>
  <c r="H18" i="52"/>
  <c r="G18" i="52"/>
  <c r="S17" i="52"/>
  <c r="R17" i="52"/>
  <c r="Q17" i="52"/>
  <c r="P17" i="52"/>
  <c r="O17" i="52"/>
  <c r="N17" i="52"/>
  <c r="M17" i="52"/>
  <c r="L17" i="52"/>
  <c r="K17" i="52"/>
  <c r="J17" i="52"/>
  <c r="I17" i="52"/>
  <c r="H17" i="52"/>
  <c r="G17" i="52"/>
  <c r="S19" i="7"/>
  <c r="S21" i="7" s="1"/>
  <c r="R19" i="7"/>
  <c r="Q19" i="7"/>
  <c r="P19" i="7"/>
  <c r="O19" i="7"/>
  <c r="N19" i="7"/>
  <c r="M19" i="7"/>
  <c r="L19" i="7"/>
  <c r="K19" i="7"/>
  <c r="J19" i="7"/>
  <c r="I19" i="7"/>
  <c r="H19" i="7"/>
  <c r="G19" i="7"/>
  <c r="S18" i="7"/>
  <c r="R18" i="7"/>
  <c r="Q18" i="7"/>
  <c r="P18" i="7"/>
  <c r="O18" i="7"/>
  <c r="N18" i="7"/>
  <c r="M18" i="7"/>
  <c r="L18" i="7"/>
  <c r="K18" i="7"/>
  <c r="J18" i="7"/>
  <c r="I18" i="7"/>
  <c r="H18" i="7"/>
  <c r="G18" i="7"/>
  <c r="J18" i="5"/>
  <c r="K9" i="7" l="1"/>
  <c r="K6" i="13"/>
  <c r="K9" i="54"/>
  <c r="K9" i="53"/>
  <c r="K9" i="52"/>
  <c r="K9" i="70"/>
  <c r="K9" i="69"/>
  <c r="K9" i="68"/>
  <c r="K9" i="67"/>
  <c r="K9" i="66"/>
  <c r="K9" i="65"/>
  <c r="K9" i="64"/>
  <c r="K9" i="63"/>
  <c r="K9" i="62"/>
  <c r="K9" i="61"/>
  <c r="K9" i="60"/>
  <c r="K9" i="59"/>
  <c r="K9" i="58"/>
  <c r="K9" i="57"/>
  <c r="K9" i="56"/>
  <c r="K9" i="55"/>
  <c r="S19" i="62"/>
  <c r="S19" i="60"/>
  <c r="M10" i="5"/>
  <c r="O10" i="5"/>
  <c r="L10" i="5"/>
  <c r="J10" i="5"/>
  <c r="I10" i="5"/>
  <c r="P10" i="5"/>
  <c r="N10" i="5"/>
  <c r="H10" i="5"/>
  <c r="G10" i="5"/>
  <c r="R10" i="5"/>
  <c r="Q10" i="5"/>
  <c r="S19" i="70"/>
  <c r="S19" i="69"/>
  <c r="S19" i="68"/>
  <c r="S21" i="68" s="1"/>
  <c r="S19" i="67"/>
  <c r="S19" i="66"/>
  <c r="S21" i="66" s="1"/>
  <c r="S19" i="65"/>
  <c r="S21" i="65" s="1"/>
  <c r="S19" i="64"/>
  <c r="S21" i="64" s="1"/>
  <c r="S19" i="63"/>
  <c r="S21" i="63" s="1"/>
  <c r="S19" i="61"/>
  <c r="S21" i="61" s="1"/>
  <c r="S19" i="59"/>
  <c r="S21" i="59" s="1"/>
  <c r="S19" i="58"/>
  <c r="S21" i="58" s="1"/>
  <c r="S19" i="57"/>
  <c r="S21" i="57" s="1"/>
  <c r="S19" i="56"/>
  <c r="S21" i="56" s="1"/>
  <c r="S19" i="55"/>
  <c r="S21" i="55" s="1"/>
  <c r="S19" i="54"/>
  <c r="S21" i="54" s="1"/>
  <c r="S19" i="53"/>
  <c r="S21" i="53" s="1"/>
  <c r="S19" i="52"/>
  <c r="J14" i="13"/>
  <c r="S20" i="7"/>
  <c r="S22" i="7" s="1"/>
  <c r="S21" i="70"/>
  <c r="S21" i="69"/>
  <c r="S21" i="67"/>
  <c r="S21" i="62"/>
  <c r="S21" i="60"/>
  <c r="S21" i="52"/>
  <c r="R9" i="70" l="1"/>
  <c r="R9" i="69"/>
  <c r="R9" i="68"/>
  <c r="R9" i="67"/>
  <c r="R9" i="66"/>
  <c r="R9" i="65"/>
  <c r="R9" i="64"/>
  <c r="R9" i="63"/>
  <c r="R9" i="62"/>
  <c r="R9" i="61"/>
  <c r="R9" i="60"/>
  <c r="R9" i="59"/>
  <c r="R9" i="58"/>
  <c r="R9" i="57"/>
  <c r="R9" i="56"/>
  <c r="R9" i="55"/>
  <c r="R9" i="7"/>
  <c r="R9" i="52"/>
  <c r="R9" i="54"/>
  <c r="R9" i="53"/>
  <c r="R6" i="13"/>
  <c r="P9" i="53"/>
  <c r="P9" i="7"/>
  <c r="P9" i="70"/>
  <c r="P9" i="69"/>
  <c r="P9" i="68"/>
  <c r="P9" i="67"/>
  <c r="P9" i="66"/>
  <c r="P9" i="65"/>
  <c r="P9" i="64"/>
  <c r="P9" i="63"/>
  <c r="P9" i="62"/>
  <c r="P9" i="61"/>
  <c r="P9" i="60"/>
  <c r="P9" i="59"/>
  <c r="P9" i="58"/>
  <c r="P9" i="57"/>
  <c r="P9" i="56"/>
  <c r="P9" i="55"/>
  <c r="P9" i="54"/>
  <c r="P9" i="52"/>
  <c r="P6" i="13"/>
  <c r="Q9" i="70"/>
  <c r="Q9" i="69"/>
  <c r="Q9" i="68"/>
  <c r="Q9" i="67"/>
  <c r="Q9" i="66"/>
  <c r="Q9" i="65"/>
  <c r="Q9" i="64"/>
  <c r="Q9" i="63"/>
  <c r="Q9" i="62"/>
  <c r="Q9" i="61"/>
  <c r="Q9" i="60"/>
  <c r="Q9" i="59"/>
  <c r="Q9" i="58"/>
  <c r="Q9" i="57"/>
  <c r="Q9" i="56"/>
  <c r="Q9" i="55"/>
  <c r="Q9" i="52"/>
  <c r="Q9" i="7"/>
  <c r="Q9" i="53"/>
  <c r="Q6" i="13"/>
  <c r="Q9" i="54"/>
  <c r="J9" i="53"/>
  <c r="J9" i="69"/>
  <c r="J9" i="64"/>
  <c r="J9" i="56"/>
  <c r="J9" i="68"/>
  <c r="J9" i="63"/>
  <c r="J9" i="58"/>
  <c r="J6" i="13"/>
  <c r="J9" i="54"/>
  <c r="J9" i="52"/>
  <c r="J9" i="67"/>
  <c r="J9" i="57"/>
  <c r="J9" i="7"/>
  <c r="J9" i="61"/>
  <c r="J9" i="66"/>
  <c r="J9" i="60"/>
  <c r="J9" i="55"/>
  <c r="J9" i="70"/>
  <c r="J9" i="65"/>
  <c r="J9" i="62"/>
  <c r="J9" i="59"/>
  <c r="M9" i="68"/>
  <c r="M9" i="65"/>
  <c r="M9" i="59"/>
  <c r="M9" i="55"/>
  <c r="M9" i="62"/>
  <c r="M9" i="56"/>
  <c r="M9" i="53"/>
  <c r="M9" i="69"/>
  <c r="M9" i="67"/>
  <c r="M9" i="63"/>
  <c r="M9" i="60"/>
  <c r="M9" i="57"/>
  <c r="M9" i="54"/>
  <c r="M9" i="64"/>
  <c r="M9" i="61"/>
  <c r="M9" i="52"/>
  <c r="M6" i="13"/>
  <c r="M9" i="70"/>
  <c r="M9" i="66"/>
  <c r="M9" i="58"/>
  <c r="M9" i="7"/>
  <c r="G9" i="7"/>
  <c r="G6" i="13"/>
  <c r="G9" i="70"/>
  <c r="G9" i="69"/>
  <c r="G9" i="68"/>
  <c r="G9" i="67"/>
  <c r="G9" i="66"/>
  <c r="G9" i="65"/>
  <c r="G9" i="64"/>
  <c r="G9" i="63"/>
  <c r="G9" i="62"/>
  <c r="G9" i="61"/>
  <c r="G9" i="60"/>
  <c r="G9" i="59"/>
  <c r="G9" i="58"/>
  <c r="G9" i="57"/>
  <c r="G9" i="56"/>
  <c r="G9" i="55"/>
  <c r="G9" i="54"/>
  <c r="G9" i="53"/>
  <c r="G9" i="52"/>
  <c r="N9" i="60"/>
  <c r="N9" i="55"/>
  <c r="N9" i="53"/>
  <c r="N9" i="61"/>
  <c r="N9" i="59"/>
  <c r="N9" i="58"/>
  <c r="N9" i="57"/>
  <c r="N9" i="54"/>
  <c r="N9" i="52"/>
  <c r="N9" i="69"/>
  <c r="N9" i="67"/>
  <c r="N9" i="65"/>
  <c r="N9" i="64"/>
  <c r="N9" i="62"/>
  <c r="N9" i="56"/>
  <c r="N9" i="70"/>
  <c r="N9" i="68"/>
  <c r="N9" i="66"/>
  <c r="N9" i="63"/>
  <c r="N6" i="13"/>
  <c r="N9" i="7"/>
  <c r="I9" i="54"/>
  <c r="I9" i="52"/>
  <c r="I9" i="7"/>
  <c r="I9" i="55"/>
  <c r="I6" i="13"/>
  <c r="I9" i="53"/>
  <c r="I9" i="58"/>
  <c r="I9" i="56"/>
  <c r="I9" i="66"/>
  <c r="I9" i="62"/>
  <c r="I9" i="61"/>
  <c r="I9" i="64"/>
  <c r="I9" i="59"/>
  <c r="I9" i="63"/>
  <c r="I9" i="57"/>
  <c r="I9" i="70"/>
  <c r="I9" i="69"/>
  <c r="I9" i="68"/>
  <c r="I9" i="67"/>
  <c r="I9" i="65"/>
  <c r="I9" i="60"/>
  <c r="L9" i="54"/>
  <c r="L9" i="69"/>
  <c r="L9" i="66"/>
  <c r="L9" i="60"/>
  <c r="L9" i="56"/>
  <c r="L9" i="55"/>
  <c r="L9" i="65"/>
  <c r="L9" i="62"/>
  <c r="L9" i="53"/>
  <c r="L9" i="68"/>
  <c r="L9" i="63"/>
  <c r="L9" i="59"/>
  <c r="L9" i="52"/>
  <c r="L9" i="70"/>
  <c r="L9" i="64"/>
  <c r="L9" i="61"/>
  <c r="L9" i="58"/>
  <c r="L6" i="13"/>
  <c r="L9" i="67"/>
  <c r="L9" i="7"/>
  <c r="L9" i="57"/>
  <c r="H6" i="13"/>
  <c r="H9" i="54"/>
  <c r="H9" i="53"/>
  <c r="H9" i="52"/>
  <c r="H9" i="61"/>
  <c r="H9" i="7"/>
  <c r="H9" i="67"/>
  <c r="H9" i="57"/>
  <c r="H9" i="66"/>
  <c r="H9" i="55"/>
  <c r="H9" i="65"/>
  <c r="H9" i="63"/>
  <c r="H9" i="59"/>
  <c r="H9" i="69"/>
  <c r="H9" i="64"/>
  <c r="H9" i="68"/>
  <c r="H9" i="62"/>
  <c r="H9" i="58"/>
  <c r="H9" i="56"/>
  <c r="H9" i="70"/>
  <c r="H9" i="60"/>
  <c r="O9" i="70"/>
  <c r="O9" i="69"/>
  <c r="O9" i="68"/>
  <c r="O9" i="67"/>
  <c r="O9" i="66"/>
  <c r="O9" i="65"/>
  <c r="O9" i="64"/>
  <c r="O9" i="63"/>
  <c r="O9" i="62"/>
  <c r="O9" i="61"/>
  <c r="O9" i="60"/>
  <c r="O9" i="59"/>
  <c r="O9" i="58"/>
  <c r="O9" i="57"/>
  <c r="O9" i="56"/>
  <c r="O9" i="55"/>
  <c r="O9" i="7"/>
  <c r="O6" i="13"/>
  <c r="O9" i="54"/>
  <c r="O9" i="53"/>
  <c r="O9" i="52"/>
  <c r="O18" i="5"/>
  <c r="O14" i="13" s="1"/>
  <c r="M19" i="5"/>
  <c r="M15" i="13" s="1"/>
  <c r="L18" i="5"/>
  <c r="L14" i="13" s="1"/>
  <c r="N18" i="5"/>
  <c r="N14" i="13" s="1"/>
  <c r="G18" i="5"/>
  <c r="G14" i="13" s="1"/>
  <c r="K18" i="5"/>
  <c r="K14" i="13" s="1"/>
  <c r="I18" i="5"/>
  <c r="I14" i="13" s="1"/>
  <c r="S18" i="5"/>
  <c r="S14" i="13" s="1"/>
  <c r="R18" i="5"/>
  <c r="R14" i="13" s="1"/>
  <c r="H18" i="5"/>
  <c r="H14" i="13" s="1"/>
  <c r="M18" i="5"/>
  <c r="M14" i="13" s="1"/>
  <c r="P18" i="5"/>
  <c r="P14" i="13" s="1"/>
  <c r="Q18" i="5"/>
  <c r="Q14" i="13" s="1"/>
  <c r="G19" i="5"/>
  <c r="G15" i="13" s="1"/>
  <c r="S19" i="5"/>
  <c r="R19" i="5"/>
  <c r="R15" i="13" s="1"/>
  <c r="Q19" i="5"/>
  <c r="Q15" i="13" s="1"/>
  <c r="P19" i="5"/>
  <c r="P15" i="13" s="1"/>
  <c r="O19" i="5"/>
  <c r="O15" i="13" s="1"/>
  <c r="N19" i="5"/>
  <c r="N15" i="13" s="1"/>
  <c r="L19" i="5"/>
  <c r="L15" i="13" s="1"/>
  <c r="K19" i="5"/>
  <c r="K15" i="13" s="1"/>
  <c r="J19" i="5"/>
  <c r="J15" i="13" s="1"/>
  <c r="I19" i="5"/>
  <c r="I15" i="13" s="1"/>
  <c r="H19" i="5"/>
  <c r="H15" i="13" s="1"/>
  <c r="S21" i="5" l="1"/>
  <c r="S15" i="13"/>
  <c r="S20" i="5"/>
  <c r="S22" i="5" l="1"/>
  <c r="S17" i="13"/>
  <c r="S18" i="13"/>
  <c r="S16" i="13"/>
</calcChain>
</file>

<file path=xl/sharedStrings.xml><?xml version="1.0" encoding="utf-8"?>
<sst xmlns="http://schemas.openxmlformats.org/spreadsheetml/2006/main" count="549" uniqueCount="25">
  <si>
    <t>Grynasis darbuotojų skaičiaus pokytis</t>
  </si>
  <si>
    <t>Valstybės pagalbos gavėjo pavadinimas / vardas, pavardė</t>
  </si>
  <si>
    <t>Valstybės pagalbos gavėjo juridinio asmens kodas / asmens gimimo data</t>
  </si>
  <si>
    <t>Skaičiuoklė naudojama įvertinti, ar darbdaviui ir su juo susuijusioje (-iose) įmonėje (-ėse) įdarbinus Užimtumo įstatymo 42 straipsnio 1 dalyje ar 43 straipsnio 1 dalyje nurodytus nurodytus asmenis grynojo darbuotojų skaičius, palyginti su vidutiniu darbuotojų skaičiumi per pastaruosius dvylika kalendorinių mėnesių iki paraiškos dėl įdarbinimo subsidijuojant įgyvendinimo gavimo dienos, padidėja.</t>
  </si>
  <si>
    <t>Pildomi tik pageltoninti langeliai</t>
  </si>
  <si>
    <t>Vidutinis sąrašuose esančių darbuotojų skaičius</t>
  </si>
  <si>
    <t xml:space="preserve">      Mėnuo
Etatas</t>
  </si>
  <si>
    <t>Darbuotojų skaičius paraiškos gavimo dienai</t>
  </si>
  <si>
    <r>
      <t>Dvylikos kalendorinių mėnesių vidutinis sąrašuose esančių darbuotojų skaičius apskaičiuojamas sudedant darbuotojų skaičių kiekvieno kalendorinio mėnesio paskutinę darbo dieną ir gautą sumą padalijant iš 12 pagal šią formulę:
VDsk = (1Dsk + 2Dsk + 3Dsk +... + 12Dsk) / 12, kur:
VDsk – vidutinis sąrašuose esančių darbuotojų skaičius;
1Dsk – darbuotojų skaičius pirmojo iš dvylikos kalendorinių mėnesių, buvusių iki Aprašo* 42</t>
    </r>
    <r>
      <rPr>
        <vertAlign val="superscript"/>
        <sz val="11"/>
        <color theme="1"/>
        <rFont val="Aptos Narrow"/>
        <family val="2"/>
        <scheme val="minor"/>
      </rPr>
      <t>1</t>
    </r>
    <r>
      <rPr>
        <sz val="11"/>
        <color theme="1"/>
        <rFont val="Aptos Narrow"/>
        <family val="2"/>
        <scheme val="minor"/>
      </rPr>
      <t xml:space="preserve"> punkte nurodytų paraiškų gavimo dienos, paskutinę darbo dieną;
2Dsk – darbuotojų skaičius antrojo iš dvylikos kalendorinių mėnesių, buvusių iki Aprašo 42</t>
    </r>
    <r>
      <rPr>
        <vertAlign val="superscript"/>
        <sz val="11"/>
        <color theme="1"/>
        <rFont val="Aptos Narrow"/>
        <family val="2"/>
        <scheme val="minor"/>
      </rPr>
      <t>1</t>
    </r>
    <r>
      <rPr>
        <sz val="11"/>
        <color theme="1"/>
        <rFont val="Aptos Narrow"/>
        <family val="2"/>
        <scheme val="minor"/>
      </rPr>
      <t xml:space="preserve"> punkte nurodytų paraiškų gavimo dienos, paskutinę darbo dieną;
3Dsk – darbuotojų skaičius trečiojo iš dvylikos kalendorinių mėnesių, buvusių iki Aprašo 42</t>
    </r>
    <r>
      <rPr>
        <vertAlign val="superscript"/>
        <sz val="11"/>
        <color theme="1"/>
        <rFont val="Aptos Narrow"/>
        <family val="2"/>
        <scheme val="minor"/>
      </rPr>
      <t>1</t>
    </r>
    <r>
      <rPr>
        <sz val="11"/>
        <color theme="1"/>
        <rFont val="Aptos Narrow"/>
        <family val="2"/>
        <scheme val="minor"/>
      </rPr>
      <t xml:space="preserve"> punkte nurodytų paraiškų gavimo dienos, paskutinę darbo dieną;
12Dsk – darbuotojų skaičius dvyliktojo iš dvylikos kalendorinių mėnesių, buvusių iki Aprašo 42</t>
    </r>
    <r>
      <rPr>
        <vertAlign val="superscript"/>
        <sz val="11"/>
        <color theme="1"/>
        <rFont val="Aptos Narrow"/>
        <family val="2"/>
        <scheme val="minor"/>
      </rPr>
      <t>1</t>
    </r>
    <r>
      <rPr>
        <sz val="11"/>
        <color theme="1"/>
        <rFont val="Aptos Narrow"/>
        <family val="2"/>
        <scheme val="minor"/>
      </rPr>
      <t xml:space="preserve"> punkte nurodytų paraiškų gavimo dienos, paskutinę darbo dieną.
</t>
    </r>
  </si>
  <si>
    <t>Skaičiuojant vidutinį darbuotojų skaičių, neįtraukiami darbuotojai, kurie tam tikro kalendorinio mėnesio paskutinę darbo dieną yra nėštumo ir gimdymo atostogose, tėvystės atostogose, atostogose vaikui prižiūrėti, kol jam sueis treji metai, atlieka privalomąją karo arba alternatyviąją krašto apsaugos tarnybą ar yra praktiką atliekantys asmenys arba įdarbinti pagal pameistrystės darbo sutartį.</t>
  </si>
  <si>
    <t>Apdraustų darbuotojų skaičius</t>
  </si>
  <si>
    <t>Darbuotojas, dirbęs visą darbo dieną, laikomas vienetu, o ne visą darbo dieną dirbę darbuotojai vertinami kaip vieneto dalys: jeigu po kablelio trečias skaitmuo yra 5 arba didesnis negu 5, prie antrojo skaitmens po kablelio yra pridedamas vienetas, jeigu po kablelio trečias skaitmuo yra mažesnis negu 5, antras skaitmuo po kablelio lieka nepakitęs.</t>
  </si>
  <si>
    <t>Grynasis darbuotojų skaičius gali nepadidėti, jei pareigybė ar pareigybės tapo laisvos dėl darbuotojų atleidimo Darbo kodekso 55, 56, 58 ar 60 straipsniuose nustatytais pagrindais arba savanoriško darbo laiko sutrumpinimo.</t>
  </si>
  <si>
    <t>55 straipsnis. Darbo sutarties nutraukimas darbuotojo iniciatyva be svarbių priežasčių</t>
  </si>
  <si>
    <t>56 straipsnis. Darbo sutarties nutraukimas darbuotojo iniciatyva dėl svarbių priežasčių</t>
  </si>
  <si>
    <t>58 straipsnis. Darbo sutarties nutraukimas darbdavio iniciatyva dėl darbuotojo kaltės</t>
  </si>
  <si>
    <t>60 straipsnis. Darbo sutarties nutraukimas nesant darbo sutarties šalių valios</t>
  </si>
  <si>
    <t>* - 2024 m. liepos 9 d. Įsakymas Nr. A1-465 "Dėl Lietuvos Respublikos socialinės apsaugos ir darbo mininistro  2017 m. birželio 30 d. įsakymo Nr. A1-348 „Dėl Užimtumo rėmimo priemonių įgyvendinimo sąlygų ir tvarkos aprašo patvirtinimo“ pakeitimo".</t>
  </si>
  <si>
    <t>Susijusios įmonės pavadinimas / vardas, pavardė</t>
  </si>
  <si>
    <t>Susijusios įmonės juridinio asmens kodas / (asmens gimimo data)</t>
  </si>
  <si>
    <t>Skaičiuoklė naudojama įvertinti, ar darbdaviui ir su juo susijusioje (-iose) įmonėje (-ėse) įdarbinus Užimtumo įstatymo 42 straipsnio 1 dalyje ar 43 straipsnio 1 dalyje nurodytus nurodytus asmenis grynojo darbuotojų skaičius, palyginti su vidutiniu darbuotojų skaičiumi per pastaruosius dvylika kalendorinių mėnesių iki paraiškos dėl įdarbinimo subsidijuojant įgyvendinimo gavimo dienos, padidėja.</t>
  </si>
  <si>
    <t xml:space="preserve"> Pareigybė ar pareigybės tapo laisvos dėl darbuotojų atleidimo Darbo kodekso 55, 56, 58 ar 60 straipsniuose nustatytais pagrindais</t>
  </si>
  <si>
    <t>Pareigybė ar pareigybės tapo laisvos dėl darbuotojų atleidimo Darbo kodekso kitais nustatytais pagrindais.</t>
  </si>
  <si>
    <t>Pareigybė ar pareigybės tapo laisvos dėl darbuotojų  savanoriško darbo laiko sutrumpinimo.</t>
  </si>
  <si>
    <t>Paraiškos pateikimo / pildymo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</si>
</sst>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15" x14ac:knownFonts="1">
    <font>
      <sz val="11"/>
      <color theme="1"/>
      <name val="Aptos Narrow"/>
      <family val="2"/>
      <charset val="186"/>
      <scheme val="minor"/>
    </font>
    <font>
      <i/>
      <sz val="11"/>
      <color theme="1"/>
      <name val="Aptos Narrow"/>
      <family val="2"/>
      <scheme val="minor"/>
    </font>
    <font>
      <b/>
      <i/>
      <sz val="12"/>
      <color theme="1"/>
      <name val="Aptos Narrow"/>
      <family val="2"/>
      <scheme val="minor"/>
    </font>
    <font>
      <sz val="9"/>
      <color theme="1"/>
      <name val="Aptos Narrow"/>
      <family val="2"/>
      <scheme val="minor"/>
    </font>
    <font>
      <i/>
      <sz val="11"/>
      <color rgb="FF000000"/>
      <name val="Aptos Narrow"/>
      <family val="2"/>
      <scheme val="minor"/>
    </font>
    <font>
      <b/>
      <i/>
      <sz val="11"/>
      <color theme="1"/>
      <name val="Aptos Narrow"/>
      <family val="2"/>
      <scheme val="minor"/>
    </font>
    <font>
      <sz val="11"/>
      <color theme="1"/>
      <name val="Aptos Narrow"/>
      <family val="2"/>
      <scheme val="minor"/>
    </font>
    <font>
      <sz val="11"/>
      <name val="Aptos Narrow"/>
      <family val="2"/>
      <scheme val="minor"/>
    </font>
    <font>
      <b/>
      <sz val="11"/>
      <color theme="1"/>
      <name val="Aptos Narrow"/>
      <family val="2"/>
      <scheme val="minor"/>
    </font>
    <font>
      <vertAlign val="superscript"/>
      <sz val="11"/>
      <color theme="1"/>
      <name val="Aptos Narrow"/>
      <family val="2"/>
      <scheme val="minor"/>
    </font>
    <font>
      <b/>
      <sz val="9"/>
      <name val="Verdana"/>
      <family val="2"/>
      <charset val="186"/>
    </font>
    <font>
      <sz val="9"/>
      <name val="Verdana"/>
      <family val="2"/>
      <charset val="186"/>
    </font>
    <font>
      <sz val="8"/>
      <color theme="1"/>
      <name val="Aptos Narrow"/>
      <family val="2"/>
      <scheme val="minor"/>
    </font>
    <font>
      <sz val="10"/>
      <color theme="1"/>
      <name val="Aptos Narrow"/>
      <family val="2"/>
      <scheme val="minor"/>
    </font>
    <font>
      <sz val="11"/>
      <color theme="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medium">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diagonalDown="1">
      <left/>
      <right style="thin">
        <color indexed="64"/>
      </right>
      <top style="medium">
        <color indexed="64"/>
      </top>
      <bottom style="thin">
        <color indexed="64"/>
      </bottom>
      <diagonal style="medium">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rgb="FF000000"/>
      </top>
      <bottom style="thin">
        <color rgb="FF000000"/>
      </bottom>
      <diagonal/>
    </border>
  </borders>
  <cellStyleXfs count="1">
    <xf numFmtId="0" fontId="0" fillId="0" borderId="0"/>
  </cellStyleXfs>
  <cellXfs count="118">
    <xf numFmtId="0" fontId="0" fillId="0" borderId="0" xfId="0"/>
    <xf numFmtId="0" fontId="1" fillId="0" borderId="0" xfId="0" applyFont="1" applyAlignment="1">
      <alignment horizontal="center" wrapText="1"/>
    </xf>
    <xf numFmtId="0" fontId="1" fillId="0" borderId="0" xfId="0" applyFont="1"/>
    <xf numFmtId="0" fontId="5" fillId="0" borderId="0" xfId="0" applyFont="1"/>
    <xf numFmtId="0" fontId="6" fillId="0" borderId="0" xfId="0" applyFont="1"/>
    <xf numFmtId="0" fontId="6" fillId="0" borderId="0" xfId="0" applyFont="1" applyAlignment="1">
      <alignment wrapText="1"/>
    </xf>
    <xf numFmtId="0" fontId="6" fillId="0" borderId="8" xfId="0" applyFont="1" applyBorder="1" applyAlignment="1">
      <alignment horizontal="center" wrapText="1"/>
    </xf>
    <xf numFmtId="0" fontId="4" fillId="0" borderId="0" xfId="0" applyFont="1" applyAlignment="1">
      <alignment wrapText="1"/>
    </xf>
    <xf numFmtId="0" fontId="6" fillId="0" borderId="0" xfId="0" applyFont="1" applyAlignment="1">
      <alignment horizontal="center" wrapText="1"/>
    </xf>
    <xf numFmtId="0" fontId="5" fillId="0" borderId="0" xfId="0" applyFont="1" applyAlignment="1">
      <alignment wrapText="1"/>
    </xf>
    <xf numFmtId="0" fontId="8" fillId="0" borderId="11" xfId="0" applyFont="1" applyBorder="1" applyAlignment="1">
      <alignment wrapText="1"/>
    </xf>
    <xf numFmtId="0" fontId="8" fillId="0" borderId="0" xfId="0" applyFont="1" applyAlignment="1">
      <alignment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6" fillId="0" borderId="26" xfId="0" applyFont="1" applyBorder="1" applyAlignment="1">
      <alignment horizontal="left" vertical="center" wrapText="1"/>
    </xf>
    <xf numFmtId="0" fontId="2" fillId="0" borderId="0" xfId="0" applyFont="1" applyAlignment="1">
      <alignment horizontal="center"/>
    </xf>
    <xf numFmtId="2" fontId="3" fillId="3" borderId="28"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3" fillId="0" borderId="29" xfId="0" applyFont="1" applyBorder="1" applyAlignment="1">
      <alignment horizontal="center" vertical="center"/>
    </xf>
    <xf numFmtId="2" fontId="3" fillId="0" borderId="5" xfId="0" applyNumberFormat="1" applyFont="1" applyBorder="1" applyAlignment="1">
      <alignment horizontal="center" vertical="center"/>
    </xf>
    <xf numFmtId="2" fontId="3" fillId="0" borderId="21" xfId="0" applyNumberFormat="1" applyFont="1" applyBorder="1" applyAlignment="1">
      <alignment horizontal="center" vertical="center"/>
    </xf>
    <xf numFmtId="2" fontId="7" fillId="0" borderId="17" xfId="0" applyNumberFormat="1" applyFont="1" applyBorder="1" applyAlignment="1">
      <alignment horizontal="center" vertical="center"/>
    </xf>
    <xf numFmtId="2" fontId="6" fillId="0" borderId="16" xfId="0" applyNumberFormat="1" applyFont="1" applyBorder="1" applyAlignment="1">
      <alignment horizontal="center" vertical="center" wrapText="1"/>
    </xf>
    <xf numFmtId="2" fontId="6" fillId="0" borderId="12" xfId="0" applyNumberFormat="1"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0" borderId="22" xfId="0" applyFont="1" applyBorder="1" applyAlignment="1">
      <alignment horizontal="left" vertical="center" wrapText="1"/>
    </xf>
    <xf numFmtId="2" fontId="3" fillId="0" borderId="18"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2" borderId="3" xfId="0" applyNumberFormat="1" applyFont="1" applyFill="1" applyBorder="1" applyAlignment="1" applyProtection="1">
      <alignment horizontal="center" vertical="center"/>
      <protection locked="0"/>
    </xf>
    <xf numFmtId="0" fontId="6" fillId="3" borderId="0" xfId="0" applyFont="1" applyFill="1"/>
    <xf numFmtId="0" fontId="10" fillId="3" borderId="0" xfId="0" applyFont="1" applyFill="1" applyAlignment="1">
      <alignment horizontal="left" vertical="center" wrapText="1"/>
    </xf>
    <xf numFmtId="0" fontId="11" fillId="3" borderId="0" xfId="0" applyFont="1" applyFill="1" applyAlignment="1" applyProtection="1">
      <alignment horizontal="center" vertical="center"/>
      <protection locked="0"/>
    </xf>
    <xf numFmtId="1" fontId="12" fillId="0" borderId="36" xfId="0" applyNumberFormat="1" applyFont="1" applyBorder="1" applyAlignment="1">
      <alignment horizontal="center" vertical="center"/>
    </xf>
    <xf numFmtId="1" fontId="12" fillId="3" borderId="30" xfId="0" applyNumberFormat="1" applyFont="1" applyFill="1" applyBorder="1" applyAlignment="1">
      <alignment horizontal="center" vertical="center"/>
    </xf>
    <xf numFmtId="1" fontId="12" fillId="3" borderId="2" xfId="0" applyNumberFormat="1" applyFont="1" applyFill="1" applyBorder="1" applyAlignment="1">
      <alignment horizontal="center" vertical="center"/>
    </xf>
    <xf numFmtId="1" fontId="12" fillId="3" borderId="19" xfId="0" applyNumberFormat="1" applyFont="1" applyFill="1" applyBorder="1" applyAlignment="1">
      <alignment horizontal="center" vertical="center"/>
    </xf>
    <xf numFmtId="1" fontId="12" fillId="3" borderId="41" xfId="0" applyNumberFormat="1" applyFont="1" applyFill="1" applyBorder="1" applyAlignment="1">
      <alignment horizontal="center" vertical="center"/>
    </xf>
    <xf numFmtId="1" fontId="12" fillId="0" borderId="38" xfId="0" applyNumberFormat="1" applyFont="1" applyBorder="1" applyAlignment="1">
      <alignment horizontal="center" vertical="center"/>
    </xf>
    <xf numFmtId="1" fontId="12" fillId="3" borderId="3" xfId="0" applyNumberFormat="1" applyFont="1" applyFill="1" applyBorder="1" applyAlignment="1">
      <alignment horizontal="center" vertical="center"/>
    </xf>
    <xf numFmtId="1" fontId="12" fillId="3" borderId="1" xfId="0" applyNumberFormat="1" applyFont="1" applyFill="1" applyBorder="1" applyAlignment="1">
      <alignment horizontal="center" vertical="center"/>
    </xf>
    <xf numFmtId="1" fontId="12" fillId="3" borderId="20" xfId="0" applyNumberFormat="1" applyFont="1" applyFill="1" applyBorder="1" applyAlignment="1">
      <alignment horizontal="center" vertical="center"/>
    </xf>
    <xf numFmtId="1" fontId="12" fillId="3" borderId="38" xfId="0" applyNumberFormat="1" applyFont="1" applyFill="1" applyBorder="1" applyAlignment="1" applyProtection="1">
      <alignment horizontal="center" vertical="center"/>
      <protection locked="0" hidden="1"/>
    </xf>
    <xf numFmtId="1" fontId="12" fillId="3" borderId="39" xfId="0" applyNumberFormat="1" applyFont="1" applyFill="1" applyBorder="1" applyAlignment="1" applyProtection="1">
      <alignment horizontal="center" vertical="center"/>
      <protection locked="0" hidden="1"/>
    </xf>
    <xf numFmtId="1" fontId="12" fillId="0" borderId="40" xfId="0" applyNumberFormat="1" applyFont="1" applyBorder="1" applyAlignment="1">
      <alignment horizontal="center" vertical="center"/>
    </xf>
    <xf numFmtId="1" fontId="12" fillId="3" borderId="4" xfId="0" applyNumberFormat="1" applyFont="1" applyFill="1" applyBorder="1" applyAlignment="1">
      <alignment horizontal="center" vertical="center"/>
    </xf>
    <xf numFmtId="1" fontId="12" fillId="3" borderId="5" xfId="0" applyNumberFormat="1" applyFont="1" applyFill="1" applyBorder="1" applyAlignment="1">
      <alignment horizontal="center" vertical="center"/>
    </xf>
    <xf numFmtId="1" fontId="12" fillId="3" borderId="21" xfId="0" applyNumberFormat="1" applyFont="1" applyFill="1" applyBorder="1" applyAlignment="1">
      <alignment horizontal="center" vertical="center"/>
    </xf>
    <xf numFmtId="2" fontId="6" fillId="4" borderId="8" xfId="0" applyNumberFormat="1" applyFont="1" applyFill="1" applyBorder="1" applyAlignment="1">
      <alignment horizontal="center" vertical="center"/>
    </xf>
    <xf numFmtId="2" fontId="6" fillId="4" borderId="16" xfId="0" applyNumberFormat="1" applyFont="1" applyFill="1" applyBorder="1" applyAlignment="1">
      <alignment horizontal="center" vertical="center"/>
    </xf>
    <xf numFmtId="2" fontId="6" fillId="4" borderId="12" xfId="0" applyNumberFormat="1" applyFont="1" applyFill="1" applyBorder="1" applyAlignment="1">
      <alignment horizontal="center" vertical="center"/>
    </xf>
    <xf numFmtId="2" fontId="6" fillId="3" borderId="12" xfId="0" applyNumberFormat="1" applyFont="1" applyFill="1" applyBorder="1" applyAlignment="1">
      <alignment horizontal="center" vertical="center"/>
    </xf>
    <xf numFmtId="0" fontId="6" fillId="2" borderId="8"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64" fontId="3" fillId="0" borderId="19" xfId="0" applyNumberFormat="1" applyFont="1" applyBorder="1" applyAlignment="1">
      <alignment horizontal="center" vertical="center" textRotation="90"/>
    </xf>
    <xf numFmtId="164" fontId="14" fillId="0" borderId="0" xfId="0" applyNumberFormat="1" applyFont="1"/>
    <xf numFmtId="0" fontId="6" fillId="0" borderId="33" xfId="0" applyFont="1" applyBorder="1" applyAlignment="1">
      <alignment horizontal="center" wrapText="1"/>
    </xf>
    <xf numFmtId="0" fontId="6" fillId="2" borderId="45" xfId="0" applyFont="1" applyFill="1" applyBorder="1" applyAlignment="1" applyProtection="1">
      <alignment horizontal="center" vertical="center"/>
      <protection locked="0"/>
    </xf>
    <xf numFmtId="0" fontId="6" fillId="3" borderId="41" xfId="0" applyFont="1" applyFill="1" applyBorder="1" applyAlignment="1">
      <alignment horizontal="center" vertical="center"/>
    </xf>
    <xf numFmtId="2" fontId="7" fillId="0" borderId="46" xfId="0" applyNumberFormat="1" applyFont="1" applyBorder="1" applyAlignment="1">
      <alignment horizontal="center" vertical="center"/>
    </xf>
    <xf numFmtId="0" fontId="3" fillId="3" borderId="1" xfId="0" applyFont="1" applyFill="1" applyBorder="1" applyAlignment="1">
      <alignment horizontal="center" vertical="center"/>
    </xf>
    <xf numFmtId="164" fontId="3" fillId="0" borderId="2" xfId="0" applyNumberFormat="1" applyFont="1" applyBorder="1" applyAlignment="1">
      <alignment horizontal="center" vertical="center" textRotation="90"/>
    </xf>
    <xf numFmtId="2" fontId="3" fillId="3" borderId="3" xfId="0" applyNumberFormat="1" applyFont="1" applyFill="1" applyBorder="1" applyAlignment="1">
      <alignment horizontal="center" vertical="center"/>
    </xf>
    <xf numFmtId="0" fontId="3" fillId="3" borderId="20" xfId="0" applyFont="1" applyFill="1" applyBorder="1" applyAlignment="1">
      <alignment horizontal="center" vertical="center"/>
    </xf>
    <xf numFmtId="0" fontId="3" fillId="0" borderId="4" xfId="0" applyFont="1" applyBorder="1" applyAlignment="1">
      <alignment horizontal="center" vertical="center"/>
    </xf>
    <xf numFmtId="0" fontId="1" fillId="0" borderId="0" xfId="0" applyFont="1" applyAlignment="1">
      <alignment horizontal="left"/>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0" fontId="4" fillId="0" borderId="0" xfId="0" applyFont="1" applyAlignment="1">
      <alignment horizontal="left" wrapText="1"/>
    </xf>
    <xf numFmtId="0" fontId="13" fillId="0" borderId="13" xfId="0" applyFont="1" applyBorder="1" applyAlignment="1">
      <alignment horizontal="right" vertical="center" wrapText="1"/>
    </xf>
    <xf numFmtId="0" fontId="13" fillId="0" borderId="14" xfId="0" applyFont="1" applyBorder="1" applyAlignment="1">
      <alignment horizontal="righ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2" fillId="0" borderId="0" xfId="0" applyFont="1" applyAlignment="1">
      <alignment horizontal="center"/>
    </xf>
    <xf numFmtId="0" fontId="8" fillId="2" borderId="0" xfId="0" applyFont="1" applyFill="1" applyAlignment="1">
      <alignment horizontal="center"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10" fillId="0" borderId="1" xfId="0" applyFont="1" applyBorder="1" applyAlignment="1">
      <alignment horizontal="left" vertical="center" wrapText="1"/>
    </xf>
    <xf numFmtId="0" fontId="11" fillId="2" borderId="1" xfId="0" applyFont="1" applyFill="1" applyBorder="1" applyAlignment="1" applyProtection="1">
      <alignment horizontal="center" vertical="center"/>
      <protection locked="0"/>
    </xf>
    <xf numFmtId="14" fontId="11" fillId="2" borderId="1" xfId="0" applyNumberFormat="1"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8" fillId="2" borderId="11" xfId="0" applyFont="1" applyFill="1" applyBorder="1" applyAlignment="1">
      <alignment horizont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0" fillId="0" borderId="47" xfId="0" applyFont="1" applyBorder="1" applyAlignment="1">
      <alignment horizontal="left" vertical="center" wrapText="1"/>
    </xf>
    <xf numFmtId="0" fontId="11" fillId="2" borderId="43"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4" fillId="0" borderId="7" xfId="0" applyFont="1" applyBorder="1" applyAlignment="1">
      <alignment horizontal="left" wrapText="1"/>
    </xf>
    <xf numFmtId="0" fontId="6" fillId="0" borderId="19" xfId="0" applyFont="1" applyBorder="1" applyAlignment="1">
      <alignment horizontal="center" vertical="center" wrapText="1"/>
    </xf>
  </cellXfs>
  <cellStyles count="1">
    <cellStyle name="Įprastas" xfId="0" builtinId="0"/>
  </cellStyles>
  <dxfs count="128">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D4CB2-90F9-442D-97CB-0E3D37E3E53C}">
  <sheetPr>
    <pageSetUpPr fitToPage="1"/>
  </sheetPr>
  <dimension ref="A2:AA34"/>
  <sheetViews>
    <sheetView tabSelected="1" zoomScale="80" zoomScaleNormal="80" workbookViewId="0">
      <selection activeCell="W4" sqref="W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8.4" customHeight="1" x14ac:dyDescent="0.3"/>
    <row r="4" spans="1:27" ht="23.4" customHeight="1" x14ac:dyDescent="0.3">
      <c r="B4" s="97" t="s">
        <v>24</v>
      </c>
      <c r="C4" s="97"/>
      <c r="D4" s="97"/>
      <c r="E4" s="97"/>
      <c r="F4" s="97"/>
      <c r="G4" s="96">
        <v>46035</v>
      </c>
      <c r="H4" s="95"/>
      <c r="I4" s="95"/>
      <c r="J4" s="95"/>
      <c r="K4" s="95"/>
      <c r="L4" s="95"/>
      <c r="M4" s="95"/>
      <c r="N4" s="95"/>
      <c r="O4" s="95"/>
      <c r="P4" s="95"/>
      <c r="Q4" s="95"/>
      <c r="R4" s="95"/>
      <c r="S4" s="61">
        <f>DATE(YEAR(G4),MONTH(G4),1)</f>
        <v>46023</v>
      </c>
    </row>
    <row r="5" spans="1:27" ht="27" customHeight="1" x14ac:dyDescent="0.3">
      <c r="B5" s="94" t="s">
        <v>1</v>
      </c>
      <c r="C5" s="94"/>
      <c r="D5" s="94"/>
      <c r="E5" s="94"/>
      <c r="F5" s="94"/>
      <c r="G5" s="95"/>
      <c r="H5" s="95"/>
      <c r="I5" s="95"/>
      <c r="J5" s="95"/>
      <c r="K5" s="95"/>
      <c r="L5" s="95"/>
      <c r="M5" s="95"/>
      <c r="N5" s="95"/>
      <c r="O5" s="95"/>
      <c r="P5" s="95"/>
      <c r="Q5" s="95"/>
      <c r="R5" s="95"/>
    </row>
    <row r="6" spans="1:27" ht="25.2" customHeight="1" x14ac:dyDescent="0.3">
      <c r="B6" s="94" t="s">
        <v>2</v>
      </c>
      <c r="C6" s="94"/>
      <c r="D6" s="94"/>
      <c r="E6" s="94"/>
      <c r="F6" s="94"/>
      <c r="G6" s="95"/>
      <c r="H6" s="95"/>
      <c r="I6" s="95"/>
      <c r="J6" s="95"/>
      <c r="K6" s="95"/>
      <c r="L6" s="95"/>
      <c r="M6" s="95"/>
      <c r="N6" s="95"/>
      <c r="O6" s="95"/>
      <c r="P6" s="95"/>
      <c r="Q6" s="95"/>
      <c r="R6" s="95"/>
    </row>
    <row r="7" spans="1:27" s="35" customFormat="1" ht="12.6" customHeight="1" x14ac:dyDescent="0.3">
      <c r="B7" s="36"/>
      <c r="C7" s="36"/>
      <c r="D7" s="36"/>
      <c r="E7" s="36"/>
      <c r="F7" s="36"/>
      <c r="G7" s="37"/>
      <c r="H7" s="37"/>
      <c r="I7" s="37"/>
      <c r="J7" s="37"/>
      <c r="K7" s="37"/>
      <c r="L7" s="37"/>
      <c r="M7" s="37"/>
      <c r="N7" s="37"/>
      <c r="O7" s="37"/>
      <c r="P7" s="37"/>
      <c r="Q7" s="37"/>
      <c r="R7" s="37"/>
    </row>
    <row r="8" spans="1:27" ht="29.4" customHeight="1" x14ac:dyDescent="0.3">
      <c r="A8" s="5"/>
      <c r="B8" s="87" t="s">
        <v>3</v>
      </c>
      <c r="C8" s="87"/>
      <c r="D8" s="87"/>
      <c r="E8" s="87"/>
      <c r="F8" s="87"/>
      <c r="G8" s="87"/>
      <c r="H8" s="87"/>
      <c r="I8" s="87"/>
      <c r="J8" s="87"/>
      <c r="K8" s="87"/>
      <c r="L8" s="87"/>
      <c r="M8" s="87"/>
      <c r="N8" s="87"/>
      <c r="O8" s="87"/>
      <c r="P8" s="87"/>
      <c r="Q8" s="87"/>
      <c r="R8" s="87"/>
      <c r="S8" s="87"/>
      <c r="T8" s="87"/>
      <c r="U8" s="87"/>
      <c r="V8" s="87"/>
      <c r="W8" s="87"/>
      <c r="X8" s="87"/>
      <c r="Y8" s="87"/>
      <c r="Z8" s="87"/>
      <c r="AA8" s="5"/>
    </row>
    <row r="9" spans="1:27" ht="19.2" customHeight="1" thickBot="1" x14ac:dyDescent="0.35">
      <c r="A9" s="1"/>
      <c r="B9" s="91" t="s">
        <v>4</v>
      </c>
      <c r="C9" s="91"/>
      <c r="D9" s="91"/>
      <c r="E9" s="91"/>
      <c r="F9" s="91"/>
      <c r="G9" s="11"/>
      <c r="H9" s="11"/>
      <c r="I9" s="11"/>
      <c r="J9" s="11"/>
      <c r="K9" s="11"/>
      <c r="L9" s="11"/>
      <c r="M9" s="11"/>
      <c r="N9" s="11"/>
      <c r="O9" s="11"/>
      <c r="P9" s="11"/>
      <c r="Q9" s="11"/>
      <c r="R9" s="11"/>
      <c r="S9" s="10"/>
      <c r="T9" s="1"/>
      <c r="U9" s="1"/>
      <c r="V9" s="1"/>
      <c r="W9" s="1"/>
      <c r="X9" s="5"/>
    </row>
    <row r="10" spans="1:27" ht="51.6" customHeight="1" x14ac:dyDescent="0.3">
      <c r="B10" s="72" t="s">
        <v>5</v>
      </c>
      <c r="C10" s="73"/>
      <c r="D10" s="73"/>
      <c r="E10" s="74"/>
      <c r="F10" s="31" t="s">
        <v>6</v>
      </c>
      <c r="G10" s="67">
        <f>EOMONTH(S4,-12)</f>
        <v>45688</v>
      </c>
      <c r="H10" s="67">
        <f>EOMONTH(S4,-11)</f>
        <v>45716</v>
      </c>
      <c r="I10" s="67">
        <f>EOMONTH(S4,-10)</f>
        <v>45747</v>
      </c>
      <c r="J10" s="67">
        <f>EOMONTH(S4,-9)</f>
        <v>45777</v>
      </c>
      <c r="K10" s="67">
        <f>EOMONTH(S4,-8)</f>
        <v>45808</v>
      </c>
      <c r="L10" s="67">
        <f>EOMONTH(S4,-7)</f>
        <v>45838</v>
      </c>
      <c r="M10" s="67">
        <f>EOMONTH(S4,-6)</f>
        <v>45869</v>
      </c>
      <c r="N10" s="67">
        <f>EOMONTH(S4,-5)</f>
        <v>45900</v>
      </c>
      <c r="O10" s="67">
        <f>EOMONTH(S4,-4)</f>
        <v>45930</v>
      </c>
      <c r="P10" s="67">
        <f>EOMONTH(S4,-3)</f>
        <v>45961</v>
      </c>
      <c r="Q10" s="67">
        <f>EOMONTH(S4,-2)</f>
        <v>45991</v>
      </c>
      <c r="R10" s="60">
        <f>EOMONTH(S4,-1)</f>
        <v>46022</v>
      </c>
      <c r="S10" s="62" t="s">
        <v>7</v>
      </c>
      <c r="T10" s="92" t="s">
        <v>8</v>
      </c>
      <c r="U10" s="93"/>
      <c r="V10" s="93"/>
      <c r="W10" s="93"/>
      <c r="X10" s="93"/>
      <c r="Y10" s="93"/>
      <c r="Z10" s="93"/>
    </row>
    <row r="11" spans="1:27" ht="30" customHeight="1" x14ac:dyDescent="0.3">
      <c r="B11" s="75"/>
      <c r="C11" s="76"/>
      <c r="D11" s="76"/>
      <c r="E11" s="77"/>
      <c r="F11" s="33">
        <v>1</v>
      </c>
      <c r="G11" s="28"/>
      <c r="H11" s="28"/>
      <c r="I11" s="28"/>
      <c r="J11" s="28"/>
      <c r="K11" s="28"/>
      <c r="L11" s="28"/>
      <c r="M11" s="28"/>
      <c r="N11" s="28"/>
      <c r="O11" s="28"/>
      <c r="P11" s="28"/>
      <c r="Q11" s="28"/>
      <c r="R11" s="29"/>
      <c r="S11" s="63"/>
      <c r="T11" s="92"/>
      <c r="U11" s="93"/>
      <c r="V11" s="93"/>
      <c r="W11" s="93"/>
      <c r="X11" s="93"/>
      <c r="Y11" s="93"/>
      <c r="Z11" s="93"/>
    </row>
    <row r="12" spans="1:27" ht="30" customHeight="1" x14ac:dyDescent="0.3">
      <c r="B12" s="75"/>
      <c r="C12" s="76"/>
      <c r="D12" s="76"/>
      <c r="E12" s="77"/>
      <c r="F12" s="33">
        <v>0.5</v>
      </c>
      <c r="G12" s="28"/>
      <c r="H12" s="28"/>
      <c r="I12" s="28"/>
      <c r="J12" s="28"/>
      <c r="K12" s="28"/>
      <c r="L12" s="28"/>
      <c r="M12" s="28"/>
      <c r="N12" s="28"/>
      <c r="O12" s="28"/>
      <c r="P12" s="28"/>
      <c r="Q12" s="28"/>
      <c r="R12" s="29"/>
      <c r="S12" s="63"/>
      <c r="T12" s="92"/>
      <c r="U12" s="93"/>
      <c r="V12" s="93"/>
      <c r="W12" s="93"/>
      <c r="X12" s="93"/>
      <c r="Y12" s="93"/>
      <c r="Z12" s="93"/>
    </row>
    <row r="13" spans="1:27" ht="30" customHeight="1" x14ac:dyDescent="0.3">
      <c r="B13" s="75"/>
      <c r="C13" s="76"/>
      <c r="D13" s="76"/>
      <c r="E13" s="77"/>
      <c r="F13" s="33">
        <v>0.25</v>
      </c>
      <c r="G13" s="28"/>
      <c r="H13" s="28"/>
      <c r="I13" s="28"/>
      <c r="J13" s="28"/>
      <c r="K13" s="28"/>
      <c r="L13" s="28"/>
      <c r="M13" s="28"/>
      <c r="N13" s="28"/>
      <c r="O13" s="28"/>
      <c r="P13" s="28"/>
      <c r="Q13" s="28"/>
      <c r="R13" s="29"/>
      <c r="S13" s="63"/>
      <c r="T13" s="92"/>
      <c r="U13" s="93"/>
      <c r="V13" s="93"/>
      <c r="W13" s="93"/>
      <c r="X13" s="93"/>
      <c r="Y13" s="93"/>
      <c r="Z13" s="93"/>
    </row>
    <row r="14" spans="1:27" ht="30" customHeight="1" x14ac:dyDescent="0.3">
      <c r="B14" s="75"/>
      <c r="C14" s="76"/>
      <c r="D14" s="76"/>
      <c r="E14" s="77"/>
      <c r="F14" s="34"/>
      <c r="G14" s="28"/>
      <c r="H14" s="28"/>
      <c r="I14" s="28"/>
      <c r="J14" s="28"/>
      <c r="K14" s="28"/>
      <c r="L14" s="28"/>
      <c r="M14" s="28"/>
      <c r="N14" s="28"/>
      <c r="O14" s="28"/>
      <c r="P14" s="28"/>
      <c r="Q14" s="28"/>
      <c r="R14" s="29"/>
      <c r="S14" s="63"/>
      <c r="T14" s="92"/>
      <c r="U14" s="93"/>
      <c r="V14" s="93"/>
      <c r="W14" s="93"/>
      <c r="X14" s="93"/>
      <c r="Y14" s="93"/>
      <c r="Z14" s="93"/>
    </row>
    <row r="15" spans="1:27" ht="30" customHeight="1" x14ac:dyDescent="0.3">
      <c r="B15" s="75"/>
      <c r="C15" s="76"/>
      <c r="D15" s="76"/>
      <c r="E15" s="77"/>
      <c r="F15" s="34"/>
      <c r="G15" s="28"/>
      <c r="H15" s="28"/>
      <c r="I15" s="28"/>
      <c r="J15" s="28"/>
      <c r="K15" s="28"/>
      <c r="L15" s="28"/>
      <c r="M15" s="28"/>
      <c r="N15" s="28"/>
      <c r="O15" s="28"/>
      <c r="P15" s="28"/>
      <c r="Q15" s="28"/>
      <c r="R15" s="29"/>
      <c r="S15" s="63"/>
      <c r="T15" s="92"/>
      <c r="U15" s="93"/>
      <c r="V15" s="93"/>
      <c r="W15" s="93"/>
      <c r="X15" s="93"/>
      <c r="Y15" s="93"/>
      <c r="Z15" s="93"/>
    </row>
    <row r="16" spans="1:27" ht="30" customHeight="1" x14ac:dyDescent="0.3">
      <c r="B16" s="75"/>
      <c r="C16" s="76"/>
      <c r="D16" s="76"/>
      <c r="E16" s="77"/>
      <c r="F16" s="34"/>
      <c r="G16" s="28"/>
      <c r="H16" s="28"/>
      <c r="I16" s="28"/>
      <c r="J16" s="28"/>
      <c r="K16" s="28"/>
      <c r="L16" s="28"/>
      <c r="M16" s="28"/>
      <c r="N16" s="28"/>
      <c r="O16" s="28"/>
      <c r="P16" s="28"/>
      <c r="Q16" s="28"/>
      <c r="R16" s="29"/>
      <c r="S16" s="63"/>
      <c r="T16" s="86" t="s">
        <v>9</v>
      </c>
      <c r="U16" s="87"/>
      <c r="V16" s="87"/>
      <c r="W16" s="87"/>
      <c r="X16" s="87"/>
      <c r="Y16" s="87"/>
      <c r="Z16" s="87"/>
    </row>
    <row r="17" spans="2:26" ht="30" customHeight="1" x14ac:dyDescent="0.3">
      <c r="B17" s="75"/>
      <c r="C17" s="76"/>
      <c r="D17" s="76"/>
      <c r="E17" s="77"/>
      <c r="F17" s="34"/>
      <c r="G17" s="28"/>
      <c r="H17" s="28"/>
      <c r="I17" s="28"/>
      <c r="J17" s="28"/>
      <c r="K17" s="28"/>
      <c r="L17" s="28"/>
      <c r="M17" s="28"/>
      <c r="N17" s="28"/>
      <c r="O17" s="28"/>
      <c r="P17" s="28"/>
      <c r="Q17" s="28"/>
      <c r="R17" s="29"/>
      <c r="S17" s="63"/>
      <c r="T17" s="86"/>
      <c r="U17" s="87"/>
      <c r="V17" s="87"/>
      <c r="W17" s="87"/>
      <c r="X17" s="87"/>
      <c r="Y17" s="87"/>
      <c r="Z17" s="87"/>
    </row>
    <row r="18" spans="2:26" ht="30" customHeight="1" x14ac:dyDescent="0.3">
      <c r="B18" s="75" t="s">
        <v>10</v>
      </c>
      <c r="C18" s="76"/>
      <c r="D18" s="76"/>
      <c r="E18" s="77"/>
      <c r="F18" s="68"/>
      <c r="G18" s="66">
        <f t="shared" ref="G18:S18" si="0">SUM(G11:G17)</f>
        <v>0</v>
      </c>
      <c r="H18" s="66">
        <f t="shared" si="0"/>
        <v>0</v>
      </c>
      <c r="I18" s="66">
        <f t="shared" si="0"/>
        <v>0</v>
      </c>
      <c r="J18" s="66">
        <f t="shared" si="0"/>
        <v>0</v>
      </c>
      <c r="K18" s="66">
        <f t="shared" si="0"/>
        <v>0</v>
      </c>
      <c r="L18" s="66">
        <f t="shared" si="0"/>
        <v>0</v>
      </c>
      <c r="M18" s="66">
        <f t="shared" si="0"/>
        <v>0</v>
      </c>
      <c r="N18" s="66">
        <f t="shared" si="0"/>
        <v>0</v>
      </c>
      <c r="O18" s="66">
        <f t="shared" si="0"/>
        <v>0</v>
      </c>
      <c r="P18" s="66">
        <f t="shared" si="0"/>
        <v>0</v>
      </c>
      <c r="Q18" s="66">
        <f t="shared" si="0"/>
        <v>0</v>
      </c>
      <c r="R18" s="69">
        <f t="shared" si="0"/>
        <v>0</v>
      </c>
      <c r="S18" s="64">
        <f t="shared" si="0"/>
        <v>0</v>
      </c>
      <c r="T18" s="13"/>
      <c r="U18" s="12"/>
      <c r="V18" s="12"/>
      <c r="W18" s="12"/>
      <c r="X18" s="12"/>
      <c r="Y18" s="12"/>
      <c r="Z18" s="12"/>
    </row>
    <row r="19" spans="2:26" ht="30" customHeight="1" thickBot="1" x14ac:dyDescent="0.35">
      <c r="B19" s="78" t="s">
        <v>5</v>
      </c>
      <c r="C19" s="79"/>
      <c r="D19" s="79"/>
      <c r="E19" s="80"/>
      <c r="F19" s="70"/>
      <c r="G19" s="23">
        <f>((F11*G11)+(F12*G12)+(F13*G13)+(F14*G14)+(F15*G15)+(F16*G16)+(F17*G17))</f>
        <v>0</v>
      </c>
      <c r="H19" s="23">
        <f>((F11*H11)+(F12*H12)+(F13*H13)+(F14*H14)+(F15*H15)+(F16*H16)+(F17*H17))</f>
        <v>0</v>
      </c>
      <c r="I19" s="23">
        <f>((F11*I11)+(F12*I12)+(F13*I13)+(F14*I14)+(F15*I15)+(F16*I16)+(F17*I17))</f>
        <v>0</v>
      </c>
      <c r="J19" s="23">
        <f>((F11*J11)+(F12*J12)+(F13*J13)+(F14*J14)+(F15*J15)+(F16*J16)+(F17*J17))</f>
        <v>0</v>
      </c>
      <c r="K19" s="23">
        <f>((F11*K11)+(F12*K12)+(F13*K13)+(F14*K14)+(F15*K15)+(F16*K16)+(F17*K17))</f>
        <v>0</v>
      </c>
      <c r="L19" s="23">
        <f>((F11*L11)+(F12*L12)+(F13*L13)+(F14*L14)+(F15*L15)+(F16*L16)+(F17*L17))</f>
        <v>0</v>
      </c>
      <c r="M19" s="23">
        <f>((F11*M11)+(F12*M12)+(F13*M13)+(F14*M14)+(F15*M15)+(F16*M16)+(F17*M17))</f>
        <v>0</v>
      </c>
      <c r="N19" s="23">
        <f>((F11*N11)+(F12*N12)+(F13*N13)+(F14*N14)+(F15*N15)+(F16*N16)+(F17*N17))</f>
        <v>0</v>
      </c>
      <c r="O19" s="23">
        <f>((F11*O11)+(F12*O12)+(F13*O13)+(F14*O14)+(F15*O15)+(F16*O16)+(F17*O17))</f>
        <v>0</v>
      </c>
      <c r="P19" s="23">
        <f>((F11*P11)+(F12*P12)+(F13*P13)+(F14*P14)+(F15*P15)+(F16*P16)+(F17*P17))</f>
        <v>0</v>
      </c>
      <c r="Q19" s="23">
        <f>((F11*Q11)+(F12*Q12)+(F13*Q13)+(F14*Q14)+(F15*Q15)+(F16*Q16)+(F17*Q17))</f>
        <v>0</v>
      </c>
      <c r="R19" s="24">
        <f>((F11*R11)+(F12*R12)+(F13*R13)+(F14*R14)+(F15*R15)+(F16*R16)+(F17*R17))</f>
        <v>0</v>
      </c>
      <c r="S19" s="65">
        <f>((F11*S11)+(F12*S12)+(F13*S13)+(F14*S14)+(F15*S15)+(F16*S16)+(F17*S17))</f>
        <v>0</v>
      </c>
      <c r="T19" s="86" t="s">
        <v>11</v>
      </c>
      <c r="U19" s="87"/>
      <c r="V19" s="87"/>
      <c r="W19" s="87"/>
      <c r="X19" s="87"/>
      <c r="Y19" s="87"/>
      <c r="Z19" s="87"/>
    </row>
    <row r="20" spans="2:26" ht="30" customHeight="1" thickBot="1" x14ac:dyDescent="0.35">
      <c r="B20" s="88" t="s">
        <v>5</v>
      </c>
      <c r="C20" s="89"/>
      <c r="D20" s="89"/>
      <c r="E20" s="89"/>
      <c r="F20" s="89"/>
      <c r="G20" s="89"/>
      <c r="H20" s="89"/>
      <c r="I20" s="89"/>
      <c r="J20" s="89"/>
      <c r="K20" s="89"/>
      <c r="L20" s="89"/>
      <c r="M20" s="89"/>
      <c r="N20" s="89"/>
      <c r="O20" s="89"/>
      <c r="P20" s="89"/>
      <c r="Q20" s="89"/>
      <c r="R20" s="89"/>
      <c r="S20" s="26">
        <f>(G19+H19+I19+J19+K19+L19+M19+N19+O19+P19+Q19+R19)/12</f>
        <v>0</v>
      </c>
      <c r="T20" s="86"/>
      <c r="U20" s="87"/>
      <c r="V20" s="87"/>
      <c r="W20" s="87"/>
      <c r="X20" s="87"/>
      <c r="Y20" s="87"/>
      <c r="Z20" s="87"/>
    </row>
    <row r="21" spans="2:26" ht="27" customHeight="1" thickBot="1" x14ac:dyDescent="0.35">
      <c r="B21" s="81" t="s">
        <v>7</v>
      </c>
      <c r="C21" s="82"/>
      <c r="D21" s="82"/>
      <c r="E21" s="82"/>
      <c r="F21" s="82"/>
      <c r="G21" s="82"/>
      <c r="H21" s="82"/>
      <c r="I21" s="82"/>
      <c r="J21" s="82"/>
      <c r="K21" s="82"/>
      <c r="L21" s="82"/>
      <c r="M21" s="82"/>
      <c r="N21" s="82"/>
      <c r="O21" s="82"/>
      <c r="P21" s="82"/>
      <c r="Q21" s="82"/>
      <c r="R21" s="82"/>
      <c r="S21" s="26">
        <f>S19</f>
        <v>0</v>
      </c>
      <c r="T21" s="14"/>
      <c r="U21" s="15"/>
      <c r="V21" s="15"/>
      <c r="W21" s="15"/>
      <c r="X21" s="15"/>
      <c r="Y21" s="15"/>
      <c r="Z21" s="15"/>
    </row>
    <row r="22" spans="2:26" ht="15" customHeight="1" thickBot="1" x14ac:dyDescent="0.35">
      <c r="B22" s="81" t="s">
        <v>0</v>
      </c>
      <c r="C22" s="82"/>
      <c r="D22" s="82"/>
      <c r="E22" s="82"/>
      <c r="F22" s="82"/>
      <c r="G22" s="82"/>
      <c r="H22" s="82"/>
      <c r="I22" s="82"/>
      <c r="J22" s="82"/>
      <c r="K22" s="82"/>
      <c r="L22" s="82"/>
      <c r="M22" s="82"/>
      <c r="N22" s="82"/>
      <c r="O22" s="82"/>
      <c r="P22" s="82"/>
      <c r="Q22" s="82"/>
      <c r="R22" s="82"/>
      <c r="S22" s="27">
        <f>S21-S20</f>
        <v>0</v>
      </c>
      <c r="T22" s="14"/>
      <c r="U22" s="15"/>
      <c r="V22" s="15"/>
      <c r="W22" s="15"/>
      <c r="X22" s="15"/>
      <c r="Y22" s="15"/>
      <c r="Z22" s="15"/>
    </row>
    <row r="23" spans="2:26" ht="15" customHeight="1" thickBot="1" x14ac:dyDescent="0.35">
      <c r="B23" s="84" t="s">
        <v>21</v>
      </c>
      <c r="C23" s="85"/>
      <c r="D23" s="85"/>
      <c r="E23" s="85"/>
      <c r="F23" s="85"/>
      <c r="G23" s="85"/>
      <c r="H23" s="85"/>
      <c r="I23" s="85"/>
      <c r="J23" s="85"/>
      <c r="K23" s="85"/>
      <c r="L23" s="85"/>
      <c r="M23" s="85"/>
      <c r="N23" s="85"/>
      <c r="O23" s="85"/>
      <c r="P23" s="85"/>
      <c r="Q23" s="85"/>
      <c r="R23" s="85"/>
      <c r="S23" s="57"/>
      <c r="T23" s="15"/>
      <c r="U23" s="15"/>
      <c r="V23" s="15"/>
      <c r="W23" s="15"/>
      <c r="X23" s="15"/>
      <c r="Y23" s="15"/>
      <c r="Z23" s="15"/>
    </row>
    <row r="24" spans="2:26" ht="15" customHeight="1" thickBot="1" x14ac:dyDescent="0.35">
      <c r="B24" s="81" t="s">
        <v>22</v>
      </c>
      <c r="C24" s="82"/>
      <c r="D24" s="82"/>
      <c r="E24" s="82"/>
      <c r="F24" s="82"/>
      <c r="G24" s="82"/>
      <c r="H24" s="82"/>
      <c r="I24" s="82"/>
      <c r="J24" s="82"/>
      <c r="K24" s="82"/>
      <c r="L24" s="82"/>
      <c r="M24" s="82"/>
      <c r="N24" s="82"/>
      <c r="O24" s="82"/>
      <c r="P24" s="82"/>
      <c r="Q24" s="82"/>
      <c r="R24" s="82"/>
      <c r="S24" s="58"/>
      <c r="T24" s="15"/>
      <c r="U24" s="15"/>
      <c r="V24" s="15"/>
      <c r="W24" s="15"/>
      <c r="X24" s="15"/>
      <c r="Y24" s="15"/>
      <c r="Z24" s="15"/>
    </row>
    <row r="25" spans="2:26" ht="15" customHeight="1" thickBot="1" x14ac:dyDescent="0.35">
      <c r="B25" s="81" t="s">
        <v>23</v>
      </c>
      <c r="C25" s="82"/>
      <c r="D25" s="82"/>
      <c r="E25" s="82"/>
      <c r="F25" s="82"/>
      <c r="G25" s="82"/>
      <c r="H25" s="82"/>
      <c r="I25" s="82"/>
      <c r="J25" s="82"/>
      <c r="K25" s="82"/>
      <c r="L25" s="82"/>
      <c r="M25" s="82"/>
      <c r="N25" s="82"/>
      <c r="O25" s="82"/>
      <c r="P25" s="82"/>
      <c r="Q25" s="82"/>
      <c r="R25" s="82"/>
      <c r="S25" s="59"/>
      <c r="T25" s="15"/>
      <c r="U25" s="15"/>
      <c r="V25" s="15"/>
      <c r="W25" s="15"/>
      <c r="X25" s="15"/>
      <c r="Y25" s="15"/>
      <c r="Z25" s="15"/>
    </row>
    <row r="26" spans="2:26" ht="35.4" customHeight="1" x14ac:dyDescent="0.3">
      <c r="B26" s="83" t="s">
        <v>12</v>
      </c>
      <c r="C26" s="83"/>
      <c r="D26" s="83"/>
      <c r="E26" s="83"/>
      <c r="F26" s="83"/>
      <c r="G26" s="83"/>
      <c r="H26" s="83"/>
      <c r="I26" s="83"/>
      <c r="J26" s="83"/>
      <c r="K26" s="83"/>
      <c r="L26" s="83"/>
      <c r="M26" s="83"/>
      <c r="N26" s="83"/>
      <c r="O26" s="83"/>
      <c r="P26" s="83"/>
      <c r="Q26" s="83"/>
      <c r="R26" s="83"/>
      <c r="S26" s="83"/>
      <c r="T26" s="7"/>
      <c r="U26" s="7"/>
      <c r="V26" s="7"/>
      <c r="W26" s="7"/>
      <c r="X26" s="7"/>
      <c r="Y26" s="7"/>
      <c r="Z26" s="7"/>
    </row>
    <row r="27" spans="2:26" x14ac:dyDescent="0.3">
      <c r="B27" s="71" t="s">
        <v>13</v>
      </c>
      <c r="C27" s="71"/>
      <c r="D27" s="71"/>
      <c r="E27" s="71"/>
      <c r="F27" s="71"/>
      <c r="G27" s="71"/>
      <c r="H27" s="71"/>
      <c r="I27" s="71"/>
      <c r="J27" s="71"/>
      <c r="K27" s="71"/>
      <c r="L27" s="71"/>
      <c r="M27" s="71"/>
      <c r="N27" s="71"/>
      <c r="O27" s="71"/>
      <c r="P27" s="71"/>
      <c r="Q27" s="71"/>
      <c r="R27" s="71"/>
      <c r="S27" s="71"/>
      <c r="T27" s="2"/>
      <c r="U27" s="2"/>
      <c r="V27" s="2"/>
      <c r="W27" s="2"/>
      <c r="X27" s="2"/>
      <c r="Y27" s="2"/>
      <c r="Z27" s="2"/>
    </row>
    <row r="28" spans="2:26" x14ac:dyDescent="0.3">
      <c r="B28" s="71" t="s">
        <v>14</v>
      </c>
      <c r="C28" s="71"/>
      <c r="D28" s="71"/>
      <c r="E28" s="71"/>
      <c r="F28" s="71"/>
      <c r="G28" s="71"/>
      <c r="H28" s="71"/>
      <c r="I28" s="71"/>
      <c r="J28" s="71"/>
      <c r="K28" s="71"/>
      <c r="L28" s="71"/>
      <c r="M28" s="71"/>
      <c r="N28" s="71"/>
      <c r="O28" s="71"/>
      <c r="P28" s="71"/>
      <c r="Q28" s="71"/>
      <c r="R28" s="71"/>
      <c r="S28" s="71"/>
      <c r="T28" s="2"/>
      <c r="U28" s="2"/>
      <c r="V28" s="2"/>
      <c r="W28" s="2"/>
      <c r="X28" s="2"/>
      <c r="Y28" s="2"/>
      <c r="Z28" s="2"/>
    </row>
    <row r="29" spans="2:26" x14ac:dyDescent="0.3">
      <c r="B29" s="71" t="s">
        <v>15</v>
      </c>
      <c r="C29" s="71"/>
      <c r="D29" s="71"/>
      <c r="E29" s="71"/>
      <c r="F29" s="71"/>
      <c r="G29" s="71"/>
      <c r="H29" s="71"/>
      <c r="I29" s="71"/>
      <c r="J29" s="71"/>
      <c r="K29" s="71"/>
      <c r="L29" s="71"/>
      <c r="M29" s="71"/>
      <c r="N29" s="71"/>
      <c r="O29" s="71"/>
      <c r="P29" s="71"/>
      <c r="Q29" s="71"/>
      <c r="R29" s="71"/>
      <c r="S29" s="71"/>
      <c r="T29" s="2"/>
      <c r="U29" s="2"/>
      <c r="V29" s="2"/>
      <c r="W29" s="2"/>
      <c r="X29" s="2"/>
      <c r="Y29" s="2"/>
      <c r="Z29" s="2"/>
    </row>
    <row r="30" spans="2:26" x14ac:dyDescent="0.3">
      <c r="B30" s="71" t="s">
        <v>16</v>
      </c>
      <c r="C30" s="71"/>
      <c r="D30" s="71"/>
      <c r="E30" s="71"/>
      <c r="F30" s="71"/>
      <c r="G30" s="71"/>
      <c r="H30" s="71"/>
      <c r="I30" s="71"/>
      <c r="J30" s="71"/>
      <c r="K30" s="71"/>
      <c r="L30" s="71"/>
      <c r="M30" s="71"/>
      <c r="N30" s="71"/>
      <c r="O30" s="71"/>
      <c r="P30" s="71"/>
      <c r="Q30" s="71"/>
      <c r="R30" s="71"/>
      <c r="S30" s="71"/>
      <c r="T30" s="2"/>
      <c r="U30" s="2"/>
      <c r="V30" s="2"/>
      <c r="W30" s="2"/>
      <c r="X30" s="2"/>
      <c r="Y30" s="2"/>
      <c r="Z30" s="2"/>
    </row>
    <row r="31" spans="2:26" x14ac:dyDescent="0.3">
      <c r="B31" s="4" t="s">
        <v>17</v>
      </c>
    </row>
    <row r="33" spans="1:21" ht="48.6" customHeight="1" x14ac:dyDescent="0.3">
      <c r="A33" s="8"/>
      <c r="B33" s="8"/>
      <c r="C33" s="8"/>
      <c r="D33" s="8"/>
      <c r="E33" s="8"/>
      <c r="T33" s="8"/>
      <c r="U33" s="8"/>
    </row>
    <row r="34" spans="1:21" ht="53.4" customHeight="1" x14ac:dyDescent="0.3">
      <c r="A34" s="8"/>
      <c r="B34" s="8"/>
      <c r="C34" s="8"/>
      <c r="D34" s="8"/>
      <c r="E34" s="8"/>
      <c r="T34" s="8"/>
      <c r="U34" s="8"/>
    </row>
  </sheetData>
  <sheetProtection algorithmName="SHA-512" hashValue="56GrhalBGBEDIMikGIJ6LskoS2sUL26G2UXcbHleAY6CsFLIMk+sNiqyTstjoXUChaRQurjNAU968ypOi+mCIg==" saltValue="cveVLlAFm0TQ0YfhQjEQhA==" spinCount="100000" sheet="1" formatColumns="0" formatRows="0" insertColumns="0" insertRows="0" insertHyperlinks="0" deleteColumns="0" deleteRows="0" sort="0" autoFilter="0" pivotTables="0"/>
  <mergeCells count="26">
    <mergeCell ref="T19:Z20"/>
    <mergeCell ref="B20:R20"/>
    <mergeCell ref="B2:S2"/>
    <mergeCell ref="B8:Z8"/>
    <mergeCell ref="B9:F9"/>
    <mergeCell ref="T10:Z15"/>
    <mergeCell ref="T16:Z17"/>
    <mergeCell ref="B5:F5"/>
    <mergeCell ref="B6:F6"/>
    <mergeCell ref="G5:R5"/>
    <mergeCell ref="G6:R6"/>
    <mergeCell ref="G4:R4"/>
    <mergeCell ref="B4:F4"/>
    <mergeCell ref="B30:S30"/>
    <mergeCell ref="B10:E17"/>
    <mergeCell ref="B19:E19"/>
    <mergeCell ref="B18:E18"/>
    <mergeCell ref="B21:R21"/>
    <mergeCell ref="B22:R22"/>
    <mergeCell ref="B26:S26"/>
    <mergeCell ref="B27:S27"/>
    <mergeCell ref="B28:S28"/>
    <mergeCell ref="B29:S29"/>
    <mergeCell ref="B23:R23"/>
    <mergeCell ref="B24:R24"/>
    <mergeCell ref="B25:R25"/>
  </mergeCells>
  <conditionalFormatting sqref="B26">
    <cfRule type="expression" dxfId="127" priority="4">
      <formula>#REF!&lt;0</formula>
    </cfRule>
  </conditionalFormatting>
  <conditionalFormatting sqref="B26:S26">
    <cfRule type="expression" dxfId="126" priority="1">
      <formula>$S$22&lt;0</formula>
    </cfRule>
  </conditionalFormatting>
  <conditionalFormatting sqref="S22">
    <cfRule type="expression" dxfId="125" priority="2">
      <formula>$S$22&gt;0</formula>
    </cfRule>
    <cfRule type="expression" dxfId="124" priority="3">
      <formula>$S$22&lt;0</formula>
    </cfRule>
    <cfRule type="expression" dxfId="123" priority="5">
      <formula>#REF!&gt;0</formula>
    </cfRule>
    <cfRule type="expression" dxfId="122" priority="6">
      <formula>#REF!&lt;0</formula>
    </cfRule>
  </conditionalFormatting>
  <pageMargins left="0.7" right="0.7" top="0.75" bottom="0.75" header="0.3" footer="0.3"/>
  <pageSetup paperSize="9" scale="62" fitToHeight="0"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1493-7037-40EB-9149-CF375D03AA77}">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0wMk16DyXZIR2250IDm7H3RgNxxKTEg+XAotwTjncR1guIBjn75JZhRh39zuZQJ2gHmVNpDxNIg1eem2Vb9YDQ==" saltValue="nnBCC3ep2Vt+udmsr4mOcA=="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73" priority="10">
      <formula>#REF!&lt;0</formula>
    </cfRule>
  </conditionalFormatting>
  <conditionalFormatting sqref="B25:S25">
    <cfRule type="expression" dxfId="72" priority="9">
      <formula>$S$21&lt;0</formula>
    </cfRule>
  </conditionalFormatting>
  <conditionalFormatting sqref="S21">
    <cfRule type="expression" dxfId="71" priority="1">
      <formula>$S$21&gt;0</formula>
    </cfRule>
    <cfRule type="expression" dxfId="70" priority="2">
      <formula>$S$21&lt;0</formula>
    </cfRule>
    <cfRule type="expression" dxfId="69" priority="3">
      <formula>#REF!&gt;0</formula>
    </cfRule>
    <cfRule type="expression" dxfId="68"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1A45-CAD8-4EA7-868E-FA40286399B3}">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12"/>
      <c r="G4" s="113"/>
      <c r="H4" s="114"/>
      <c r="I4" s="114"/>
      <c r="J4" s="114"/>
      <c r="K4" s="114"/>
      <c r="L4" s="114"/>
      <c r="M4" s="114"/>
      <c r="N4" s="114"/>
      <c r="O4" s="114"/>
      <c r="P4" s="114"/>
      <c r="Q4" s="114"/>
      <c r="R4" s="11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5JIiiZuaihQvlo0qR5B5xRUlEXgtjZc99XkSdT6GHQaoGQejiwAjwI5jFJHhL9xKRFXo9HV9hK4rgxriiR/rWw==" saltValue="xEiNvecbgHrb9+y6aU6sD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67" priority="10">
      <formula>#REF!&lt;0</formula>
    </cfRule>
  </conditionalFormatting>
  <conditionalFormatting sqref="B25:S25">
    <cfRule type="expression" dxfId="66" priority="9">
      <formula>$S$21&lt;0</formula>
    </cfRule>
  </conditionalFormatting>
  <conditionalFormatting sqref="S21">
    <cfRule type="expression" dxfId="65" priority="1">
      <formula>$S$21&gt;0</formula>
    </cfRule>
    <cfRule type="expression" dxfId="64" priority="2">
      <formula>$S$21&lt;0</formula>
    </cfRule>
    <cfRule type="expression" dxfId="63" priority="3">
      <formula>#REF!&gt;0</formula>
    </cfRule>
    <cfRule type="expression" dxfId="62"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5768-9D6E-432C-A2D3-96665E17C507}">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DFcW73/9H6VOp3sQwHxJxeEKEAkfqDnOdmX5WJOnQIfb/rDZut8CrRT8c9u+5oKJxq8xviJ03ADfUaL2ukbClA==" saltValue="/g53zu7n6ZdfAhz+HdjXGg=="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61" priority="10">
      <formula>#REF!&lt;0</formula>
    </cfRule>
  </conditionalFormatting>
  <conditionalFormatting sqref="B25:S25">
    <cfRule type="expression" dxfId="60" priority="9">
      <formula>$S$21&lt;0</formula>
    </cfRule>
  </conditionalFormatting>
  <conditionalFormatting sqref="S21">
    <cfRule type="expression" dxfId="59" priority="1">
      <formula>$S$21&gt;0</formula>
    </cfRule>
    <cfRule type="expression" dxfId="58" priority="2">
      <formula>$S$21&lt;0</formula>
    </cfRule>
    <cfRule type="expression" dxfId="57" priority="3">
      <formula>#REF!&gt;0</formula>
    </cfRule>
    <cfRule type="expression" dxfId="56"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C99D-B7A3-48BE-91FD-8549D3515900}">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12"/>
      <c r="G4" s="113"/>
      <c r="H4" s="114"/>
      <c r="I4" s="114"/>
      <c r="J4" s="114"/>
      <c r="K4" s="114"/>
      <c r="L4" s="114"/>
      <c r="M4" s="114"/>
      <c r="N4" s="114"/>
      <c r="O4" s="114"/>
      <c r="P4" s="114"/>
      <c r="Q4" s="114"/>
      <c r="R4" s="11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jDxlwGAanzJVslOjiex/IeuKVNRcTf4BXwqRS2km7llYxHktuyPaj2fRjfhJHOmMBXpskzoBeWt+8e7H1BDxRg==" saltValue="IyZw7rQpwyZf06lDATKfU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55" priority="10">
      <formula>#REF!&lt;0</formula>
    </cfRule>
  </conditionalFormatting>
  <conditionalFormatting sqref="B25:S25">
    <cfRule type="expression" dxfId="54" priority="9">
      <formula>$S$21&lt;0</formula>
    </cfRule>
  </conditionalFormatting>
  <conditionalFormatting sqref="S21">
    <cfRule type="expression" dxfId="53" priority="1">
      <formula>$S$21&gt;0</formula>
    </cfRule>
    <cfRule type="expression" dxfId="52" priority="2">
      <formula>$S$21&lt;0</formula>
    </cfRule>
    <cfRule type="expression" dxfId="51" priority="3">
      <formula>#REF!&gt;0</formula>
    </cfRule>
    <cfRule type="expression" dxfId="50"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18F8-476F-400A-9974-34F019A95847}">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fLWoFPLsV9Lwb4E0g5thHIvlN49DyPjy/y0CPJzvd0Rx/HXjqmR3SDW7v47LrExEGEkRKaHkvir5cUTiC3hblA==" saltValue="xz5Yg0UdTyXxSeJggzsjzA=="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49" priority="10">
      <formula>#REF!&lt;0</formula>
    </cfRule>
  </conditionalFormatting>
  <conditionalFormatting sqref="B25:S25">
    <cfRule type="expression" dxfId="48" priority="9">
      <formula>$S$21&lt;0</formula>
    </cfRule>
  </conditionalFormatting>
  <conditionalFormatting sqref="S21">
    <cfRule type="expression" dxfId="47" priority="1">
      <formula>$S$21&gt;0</formula>
    </cfRule>
    <cfRule type="expression" dxfId="46" priority="2">
      <formula>$S$21&lt;0</formula>
    </cfRule>
    <cfRule type="expression" dxfId="45" priority="3">
      <formula>#REF!&gt;0</formula>
    </cfRule>
    <cfRule type="expression" dxfId="44"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E858-1328-49E0-BDF5-5E219F5CCFE2}">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kyS87K5GmhS3QfUAw01RWCYuBaMFxFWZ2s8vNNhtevceVmQgxpbbmg75BtpXgwy78r8v8DZOxekXgW5N2b3gpw==" saltValue="F+OxdCBMEamYsaWLFmNXdA=="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43" priority="10">
      <formula>#REF!&lt;0</formula>
    </cfRule>
  </conditionalFormatting>
  <conditionalFormatting sqref="B25:S25">
    <cfRule type="expression" dxfId="42" priority="9">
      <formula>$S$21&lt;0</formula>
    </cfRule>
  </conditionalFormatting>
  <conditionalFormatting sqref="S21">
    <cfRule type="expression" dxfId="41" priority="1">
      <formula>$S$21&gt;0</formula>
    </cfRule>
    <cfRule type="expression" dxfId="40" priority="2">
      <formula>$S$21&lt;0</formula>
    </cfRule>
    <cfRule type="expression" dxfId="39" priority="3">
      <formula>#REF!&gt;0</formula>
    </cfRule>
    <cfRule type="expression" dxfId="38"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0A50-10A2-4AC8-BB50-8860E809FF5D}">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bZQTkxjoFmceg2YY1keW+lWbo1uMYCfmTCS1Kb+I699NZW4lMVE3WOvsn2wLIipdwLE+Uk3QbC0wi7obOExA2g==" saltValue="ruSzZLubvECkqHlgLi3FAA=="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37" priority="10">
      <formula>#REF!&lt;0</formula>
    </cfRule>
  </conditionalFormatting>
  <conditionalFormatting sqref="B25:S25">
    <cfRule type="expression" dxfId="36" priority="9">
      <formula>$S$21&lt;0</formula>
    </cfRule>
  </conditionalFormatting>
  <conditionalFormatting sqref="S21">
    <cfRule type="expression" dxfId="35" priority="1">
      <formula>$S$21&gt;0</formula>
    </cfRule>
    <cfRule type="expression" dxfId="34" priority="2">
      <formula>$S$21&lt;0</formula>
    </cfRule>
    <cfRule type="expression" dxfId="33" priority="3">
      <formula>#REF!&gt;0</formula>
    </cfRule>
    <cfRule type="expression" dxfId="32"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A23F-C4FB-45AE-B234-66AEBFB86CD6}">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2Cd8NotYOpNUcChnBoy9Yd/fiShQUNhVgJ14Fs5NFKcr4r5hy4uLqdY55XKQgrgsFiOIwFPXZx71YKjb1wWHMg==" saltValue="1SYNDnLqtthe67zX72K+Uw=="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31" priority="10">
      <formula>#REF!&lt;0</formula>
    </cfRule>
  </conditionalFormatting>
  <conditionalFormatting sqref="B25:S25">
    <cfRule type="expression" dxfId="30" priority="9">
      <formula>$S$21&lt;0</formula>
    </cfRule>
  </conditionalFormatting>
  <conditionalFormatting sqref="S21">
    <cfRule type="expression" dxfId="29" priority="1">
      <formula>$S$21&gt;0</formula>
    </cfRule>
    <cfRule type="expression" dxfId="28" priority="2">
      <formula>$S$21&lt;0</formula>
    </cfRule>
    <cfRule type="expression" dxfId="27" priority="3">
      <formula>#REF!&gt;0</formula>
    </cfRule>
    <cfRule type="expression" dxfId="26"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297F-03AB-4B15-BE67-A57CF4301B26}">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2EQuLyURI8RhiIWeATZuDkJEdoRd00j8ACYmCN+Y5gFGVGB1w2SOtVcamGQqGYp6uY8rBh4CP4Gih4zRt2Fnzg==" saltValue="n3MRuLT5bADI3SR8Sdukv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25" priority="10">
      <formula>#REF!&lt;0</formula>
    </cfRule>
  </conditionalFormatting>
  <conditionalFormatting sqref="B25:S25">
    <cfRule type="expression" dxfId="24" priority="9">
      <formula>$S$21&lt;0</formula>
    </cfRule>
  </conditionalFormatting>
  <conditionalFormatting sqref="S21">
    <cfRule type="expression" dxfId="23" priority="1">
      <formula>$S$21&gt;0</formula>
    </cfRule>
    <cfRule type="expression" dxfId="22" priority="2">
      <formula>$S$21&lt;0</formula>
    </cfRule>
    <cfRule type="expression" dxfId="21" priority="3">
      <formula>#REF!&gt;0</formula>
    </cfRule>
    <cfRule type="expression" dxfId="20"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CA47E-5DBD-4517-87A4-2DE7E3D43E7B}">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5ci+cEL2wVTpVpkfm806kUmmw9A2SjETalvIJKAtMI+0TnpB9FdTzmPl2S7+xy4ksd5l/q3IbrESVBiEqonuIQ==" saltValue="ayvg4r7fuCdtXUmeH/vyZ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19" priority="10">
      <formula>#REF!&lt;0</formula>
    </cfRule>
  </conditionalFormatting>
  <conditionalFormatting sqref="B25:S25">
    <cfRule type="expression" dxfId="18" priority="9">
      <formula>$S$21&lt;0</formula>
    </cfRule>
  </conditionalFormatting>
  <conditionalFormatting sqref="S21">
    <cfRule type="expression" dxfId="17" priority="1">
      <formula>$S$21&gt;0</formula>
    </cfRule>
    <cfRule type="expression" dxfId="16" priority="2">
      <formula>$S$21&lt;0</formula>
    </cfRule>
    <cfRule type="expression" dxfId="15" priority="3">
      <formula>#REF!&gt;0</formula>
    </cfRule>
    <cfRule type="expression" dxfId="14"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7C69-9285-40AB-B5D8-DACC7A543DB9}">
  <sheetPr>
    <pageSetUpPr fitToPage="1"/>
  </sheetPr>
  <dimension ref="A2:AA34"/>
  <sheetViews>
    <sheetView topLeftCell="A7" zoomScale="80" zoomScaleNormal="80" workbookViewId="0">
      <selection activeCell="G10" sqref="G10:S10"/>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6"/>
      <c r="C16" s="107"/>
      <c r="D16" s="107"/>
      <c r="E16" s="108"/>
      <c r="F16" s="34"/>
      <c r="G16" s="28"/>
      <c r="H16" s="28"/>
      <c r="I16" s="28"/>
      <c r="J16" s="28"/>
      <c r="K16" s="28"/>
      <c r="L16" s="28"/>
      <c r="M16" s="28"/>
      <c r="N16" s="28"/>
      <c r="O16" s="28"/>
      <c r="P16" s="28"/>
      <c r="Q16" s="28"/>
      <c r="R16" s="29"/>
      <c r="S16" s="30"/>
      <c r="T16" s="86"/>
      <c r="U16" s="87"/>
      <c r="V16" s="87"/>
      <c r="W16" s="87"/>
      <c r="X16" s="87"/>
      <c r="Y16" s="87"/>
      <c r="Z16" s="87"/>
    </row>
    <row r="17" spans="2:26" ht="30" customHeight="1" x14ac:dyDescent="0.3">
      <c r="B17" s="109"/>
      <c r="C17" s="110"/>
      <c r="D17" s="110"/>
      <c r="E17" s="111"/>
      <c r="F17" s="34"/>
      <c r="G17" s="28"/>
      <c r="H17" s="28"/>
      <c r="I17" s="28"/>
      <c r="J17" s="28"/>
      <c r="K17" s="28"/>
      <c r="L17" s="28"/>
      <c r="M17" s="28"/>
      <c r="N17" s="28"/>
      <c r="O17" s="28"/>
      <c r="P17" s="28"/>
      <c r="Q17" s="28"/>
      <c r="R17" s="29"/>
      <c r="S17" s="30"/>
      <c r="T17" s="86"/>
      <c r="U17" s="87"/>
      <c r="V17" s="87"/>
      <c r="W17" s="87"/>
      <c r="X17" s="87"/>
      <c r="Y17" s="87"/>
      <c r="Z17" s="87"/>
    </row>
    <row r="18" spans="2:26" ht="30" customHeight="1" x14ac:dyDescent="0.3">
      <c r="B18" s="75" t="s">
        <v>10</v>
      </c>
      <c r="C18" s="76"/>
      <c r="D18" s="76"/>
      <c r="E18" s="101"/>
      <c r="F18" s="18"/>
      <c r="G18" s="19">
        <f>SUM(G10:G17)</f>
        <v>0</v>
      </c>
      <c r="H18" s="19">
        <f t="shared" ref="H18:Q18" si="0">SUM(H10:H17)</f>
        <v>0</v>
      </c>
      <c r="I18" s="19">
        <f t="shared" si="0"/>
        <v>0</v>
      </c>
      <c r="J18" s="19">
        <f>SUM(J10:J17)</f>
        <v>0</v>
      </c>
      <c r="K18" s="19">
        <f t="shared" si="0"/>
        <v>0</v>
      </c>
      <c r="L18" s="19">
        <f>SUM(L10:L17)</f>
        <v>0</v>
      </c>
      <c r="M18" s="19">
        <f t="shared" si="0"/>
        <v>0</v>
      </c>
      <c r="N18" s="19">
        <f t="shared" si="0"/>
        <v>0</v>
      </c>
      <c r="O18" s="19">
        <f t="shared" si="0"/>
        <v>0</v>
      </c>
      <c r="P18" s="19">
        <f t="shared" si="0"/>
        <v>0</v>
      </c>
      <c r="Q18" s="19">
        <f t="shared" si="0"/>
        <v>0</v>
      </c>
      <c r="R18" s="20">
        <f>SUM(R10:R17)</f>
        <v>0</v>
      </c>
      <c r="S18" s="21">
        <f>SUM(S10:S17)</f>
        <v>0</v>
      </c>
      <c r="T18" s="13"/>
      <c r="U18" s="12"/>
      <c r="V18" s="12"/>
      <c r="W18" s="12"/>
      <c r="X18" s="12"/>
      <c r="Y18" s="12"/>
      <c r="Z18" s="12"/>
    </row>
    <row r="19" spans="2:26" ht="30" customHeight="1" thickBot="1" x14ac:dyDescent="0.35">
      <c r="B19" s="78" t="s">
        <v>5</v>
      </c>
      <c r="C19" s="79"/>
      <c r="D19" s="79"/>
      <c r="E19" s="102"/>
      <c r="F19" s="22"/>
      <c r="G19" s="23">
        <f>((F10*G10)+(F11*G11)+(F12*G12)+(F13*G13)+(F14*G14)+(F15*G15)+(F17*G17))</f>
        <v>0</v>
      </c>
      <c r="H19" s="23">
        <f>((F10*H10)+(F11*H11)+(F12*H12)+(F13*H13)+(F14*H14)+(F15*H15)+(F17*H17))</f>
        <v>0</v>
      </c>
      <c r="I19" s="23">
        <f>((F10*I10)+(F11*I11)+(F12*I12)+(F13*I13)+(F14*I14)+(F15*I15)+(F17*I17))</f>
        <v>0</v>
      </c>
      <c r="J19" s="23">
        <f>((F10*J10)+(F11*J11)+(F12*J12)+(F13*J13)+(F14*J14)+(F15*J15)+(F17*J17))</f>
        <v>0</v>
      </c>
      <c r="K19" s="23">
        <f>((F10*K10)+(F11*K11)+(F12*K12)+(F13*K13)+(F14*K14)+(F15*K15)+(F17*K17))</f>
        <v>0</v>
      </c>
      <c r="L19" s="23">
        <f>((F10*L10)+(F11*L11)+(F12*L12)+(F13*L13)+(F14*L14)+(F15*L15)+(F17*L17))</f>
        <v>0</v>
      </c>
      <c r="M19" s="23">
        <f>((F10*M10)+(F11*M11)+(F12*M12)+(F13*M13)+(F14*M14)+(F15*M15)+(F17*M17))</f>
        <v>0</v>
      </c>
      <c r="N19" s="23">
        <f>((F10*N10)+(F11*N11)+(F12*N12)+(F13*N13)+(F14*N14)+(F15*N15)+(F17*N17))</f>
        <v>0</v>
      </c>
      <c r="O19" s="23">
        <f>((F10*O10)+(F11*O11)+(F12*O12)+(F13*O13)+(F14*O14)+(F15*O15)+(F17*O17))</f>
        <v>0</v>
      </c>
      <c r="P19" s="23">
        <f>((F10*P10)+(F11*P11)+(F12*P12)+(F13*P13)+(F14*P14)+(F15*P15)+(F17*P17))</f>
        <v>0</v>
      </c>
      <c r="Q19" s="23">
        <f>((F10*Q10)+(F11*Q11)+(F12*Q12)+(F13*Q13)+(F14*Q14)+(F15*Q15)+(F17*Q17))</f>
        <v>0</v>
      </c>
      <c r="R19" s="24">
        <f>((F10*R10)+(F11*R11)+(F12*R12)+(F13*R13)+(F14*R14)+(F15*R15)+(F17*R17))</f>
        <v>0</v>
      </c>
      <c r="S19" s="25">
        <f>((F10*S10)+(F11*S11)+(F12*S12)+(F13*S13)+(F14*S14)+(F15*S15)+(F17*S17))</f>
        <v>0</v>
      </c>
      <c r="T19" s="86" t="s">
        <v>11</v>
      </c>
      <c r="U19" s="87"/>
      <c r="V19" s="87"/>
      <c r="W19" s="87"/>
      <c r="X19" s="87"/>
      <c r="Y19" s="87"/>
      <c r="Z19" s="87"/>
    </row>
    <row r="20" spans="2:26" ht="30" customHeight="1" thickBot="1" x14ac:dyDescent="0.35">
      <c r="B20" s="88" t="s">
        <v>5</v>
      </c>
      <c r="C20" s="89"/>
      <c r="D20" s="89"/>
      <c r="E20" s="89"/>
      <c r="F20" s="82"/>
      <c r="G20" s="82"/>
      <c r="H20" s="82"/>
      <c r="I20" s="82"/>
      <c r="J20" s="82"/>
      <c r="K20" s="82"/>
      <c r="L20" s="82"/>
      <c r="M20" s="82"/>
      <c r="N20" s="82"/>
      <c r="O20" s="82"/>
      <c r="P20" s="82"/>
      <c r="Q20" s="82"/>
      <c r="R20" s="82"/>
      <c r="S20" s="26">
        <f>(G19+H19+I19+J19+K19+L19+M19+N19+O19+P19+Q19+R19)/12</f>
        <v>0</v>
      </c>
      <c r="T20" s="86"/>
      <c r="U20" s="87"/>
      <c r="V20" s="87"/>
      <c r="W20" s="87"/>
      <c r="X20" s="87"/>
      <c r="Y20" s="87"/>
      <c r="Z20" s="87"/>
    </row>
    <row r="21" spans="2:26" ht="27" customHeight="1" thickBot="1" x14ac:dyDescent="0.35">
      <c r="B21" s="81" t="s">
        <v>7</v>
      </c>
      <c r="C21" s="82"/>
      <c r="D21" s="82"/>
      <c r="E21" s="82"/>
      <c r="F21" s="82"/>
      <c r="G21" s="82"/>
      <c r="H21" s="82"/>
      <c r="I21" s="82"/>
      <c r="J21" s="82"/>
      <c r="K21" s="82"/>
      <c r="L21" s="82"/>
      <c r="M21" s="82"/>
      <c r="N21" s="82"/>
      <c r="O21" s="82"/>
      <c r="P21" s="82"/>
      <c r="Q21" s="82"/>
      <c r="R21" s="82"/>
      <c r="S21" s="26">
        <f>S19</f>
        <v>0</v>
      </c>
      <c r="T21" s="14"/>
      <c r="U21" s="15"/>
      <c r="V21" s="15"/>
      <c r="W21" s="15"/>
      <c r="X21" s="15"/>
      <c r="Y21" s="15"/>
      <c r="Z21" s="15"/>
    </row>
    <row r="22" spans="2:26" ht="15" customHeight="1" thickBot="1" x14ac:dyDescent="0.35">
      <c r="B22" s="81" t="s">
        <v>0</v>
      </c>
      <c r="C22" s="82"/>
      <c r="D22" s="82"/>
      <c r="E22" s="82"/>
      <c r="F22" s="82"/>
      <c r="G22" s="82"/>
      <c r="H22" s="82"/>
      <c r="I22" s="82"/>
      <c r="J22" s="82"/>
      <c r="K22" s="82"/>
      <c r="L22" s="82"/>
      <c r="M22" s="82"/>
      <c r="N22" s="82"/>
      <c r="O22" s="82"/>
      <c r="P22" s="82"/>
      <c r="Q22" s="82"/>
      <c r="R22" s="82"/>
      <c r="S22" s="27">
        <f>S21-S20</f>
        <v>0</v>
      </c>
      <c r="T22" s="14"/>
      <c r="U22" s="15"/>
      <c r="V22" s="15"/>
      <c r="W22" s="15"/>
      <c r="X22" s="15"/>
      <c r="Y22" s="15"/>
      <c r="Z22" s="15"/>
    </row>
    <row r="23" spans="2:26" ht="15" customHeight="1" thickBot="1" x14ac:dyDescent="0.35">
      <c r="B23" s="84" t="s">
        <v>21</v>
      </c>
      <c r="C23" s="85"/>
      <c r="D23" s="85"/>
      <c r="E23" s="85"/>
      <c r="F23" s="85"/>
      <c r="G23" s="85"/>
      <c r="H23" s="85"/>
      <c r="I23" s="85"/>
      <c r="J23" s="85"/>
      <c r="K23" s="85"/>
      <c r="L23" s="85"/>
      <c r="M23" s="85"/>
      <c r="N23" s="85"/>
      <c r="O23" s="85"/>
      <c r="P23" s="85"/>
      <c r="Q23" s="85"/>
      <c r="R23" s="85"/>
      <c r="S23" s="57"/>
      <c r="T23" s="15"/>
      <c r="U23" s="15"/>
      <c r="V23" s="15"/>
      <c r="W23" s="15"/>
      <c r="X23" s="15"/>
      <c r="Y23" s="15"/>
      <c r="Z23" s="15"/>
    </row>
    <row r="24" spans="2:26" ht="15" customHeight="1" thickBot="1" x14ac:dyDescent="0.35">
      <c r="B24" s="81" t="s">
        <v>22</v>
      </c>
      <c r="C24" s="82"/>
      <c r="D24" s="82"/>
      <c r="E24" s="82"/>
      <c r="F24" s="82"/>
      <c r="G24" s="82"/>
      <c r="H24" s="82"/>
      <c r="I24" s="82"/>
      <c r="J24" s="82"/>
      <c r="K24" s="82"/>
      <c r="L24" s="82"/>
      <c r="M24" s="82"/>
      <c r="N24" s="82"/>
      <c r="O24" s="82"/>
      <c r="P24" s="82"/>
      <c r="Q24" s="82"/>
      <c r="R24" s="82"/>
      <c r="S24" s="58"/>
      <c r="T24" s="15"/>
      <c r="U24" s="15"/>
      <c r="V24" s="15"/>
      <c r="W24" s="15"/>
      <c r="X24" s="15"/>
      <c r="Y24" s="15"/>
      <c r="Z24" s="15"/>
    </row>
    <row r="25" spans="2:26" ht="15" customHeight="1" thickBot="1" x14ac:dyDescent="0.35">
      <c r="B25" s="81" t="s">
        <v>23</v>
      </c>
      <c r="C25" s="82"/>
      <c r="D25" s="82"/>
      <c r="E25" s="82"/>
      <c r="F25" s="82"/>
      <c r="G25" s="82"/>
      <c r="H25" s="82"/>
      <c r="I25" s="82"/>
      <c r="J25" s="82"/>
      <c r="K25" s="82"/>
      <c r="L25" s="82"/>
      <c r="M25" s="82"/>
      <c r="N25" s="82"/>
      <c r="O25" s="82"/>
      <c r="P25" s="82"/>
      <c r="Q25" s="82"/>
      <c r="R25" s="82"/>
      <c r="S25" s="59"/>
      <c r="T25" s="15"/>
      <c r="U25" s="15"/>
      <c r="V25" s="15"/>
      <c r="W25" s="15"/>
      <c r="X25" s="15"/>
      <c r="Y25" s="15"/>
      <c r="Z25" s="15"/>
    </row>
    <row r="26" spans="2:26" ht="35.4" customHeight="1" x14ac:dyDescent="0.3">
      <c r="B26" s="83" t="s">
        <v>12</v>
      </c>
      <c r="C26" s="83"/>
      <c r="D26" s="83"/>
      <c r="E26" s="83"/>
      <c r="F26" s="83"/>
      <c r="G26" s="83"/>
      <c r="H26" s="83"/>
      <c r="I26" s="83"/>
      <c r="J26" s="83"/>
      <c r="K26" s="83"/>
      <c r="L26" s="83"/>
      <c r="M26" s="83"/>
      <c r="N26" s="83"/>
      <c r="O26" s="83"/>
      <c r="P26" s="83"/>
      <c r="Q26" s="83"/>
      <c r="R26" s="83"/>
      <c r="S26" s="83"/>
      <c r="T26" s="7"/>
      <c r="U26" s="7"/>
      <c r="V26" s="7"/>
      <c r="W26" s="7"/>
      <c r="X26" s="7"/>
      <c r="Y26" s="7"/>
      <c r="Z26" s="7"/>
    </row>
    <row r="27" spans="2:26" x14ac:dyDescent="0.3">
      <c r="B27" s="71" t="s">
        <v>13</v>
      </c>
      <c r="C27" s="71"/>
      <c r="D27" s="71"/>
      <c r="E27" s="71"/>
      <c r="F27" s="71"/>
      <c r="G27" s="71"/>
      <c r="H27" s="71"/>
      <c r="I27" s="71"/>
      <c r="J27" s="71"/>
      <c r="K27" s="71"/>
      <c r="L27" s="71"/>
      <c r="M27" s="71"/>
      <c r="N27" s="71"/>
      <c r="O27" s="71"/>
      <c r="P27" s="71"/>
      <c r="Q27" s="71"/>
      <c r="R27" s="71"/>
      <c r="S27" s="71"/>
      <c r="T27" s="2"/>
      <c r="U27" s="2"/>
      <c r="V27" s="2"/>
      <c r="W27" s="2"/>
      <c r="X27" s="2"/>
      <c r="Y27" s="2"/>
      <c r="Z27" s="2"/>
    </row>
    <row r="28" spans="2:26" x14ac:dyDescent="0.3">
      <c r="B28" s="71" t="s">
        <v>14</v>
      </c>
      <c r="C28" s="71"/>
      <c r="D28" s="71"/>
      <c r="E28" s="71"/>
      <c r="F28" s="71"/>
      <c r="G28" s="71"/>
      <c r="H28" s="71"/>
      <c r="I28" s="71"/>
      <c r="J28" s="71"/>
      <c r="K28" s="71"/>
      <c r="L28" s="71"/>
      <c r="M28" s="71"/>
      <c r="N28" s="71"/>
      <c r="O28" s="71"/>
      <c r="P28" s="71"/>
      <c r="Q28" s="71"/>
      <c r="R28" s="71"/>
      <c r="S28" s="71"/>
      <c r="T28" s="2"/>
      <c r="U28" s="2"/>
      <c r="V28" s="2"/>
      <c r="W28" s="2"/>
      <c r="X28" s="2"/>
      <c r="Y28" s="2"/>
      <c r="Z28" s="2"/>
    </row>
    <row r="29" spans="2:26" x14ac:dyDescent="0.3">
      <c r="B29" s="71" t="s">
        <v>15</v>
      </c>
      <c r="C29" s="71"/>
      <c r="D29" s="71"/>
      <c r="E29" s="71"/>
      <c r="F29" s="71"/>
      <c r="G29" s="71"/>
      <c r="H29" s="71"/>
      <c r="I29" s="71"/>
      <c r="J29" s="71"/>
      <c r="K29" s="71"/>
      <c r="L29" s="71"/>
      <c r="M29" s="71"/>
      <c r="N29" s="71"/>
      <c r="O29" s="71"/>
      <c r="P29" s="71"/>
      <c r="Q29" s="71"/>
      <c r="R29" s="71"/>
      <c r="S29" s="71"/>
      <c r="T29" s="2"/>
      <c r="U29" s="2"/>
      <c r="V29" s="2"/>
      <c r="W29" s="2"/>
      <c r="X29" s="2"/>
      <c r="Y29" s="2"/>
      <c r="Z29" s="2"/>
    </row>
    <row r="30" spans="2:26" x14ac:dyDescent="0.3">
      <c r="B30" s="71" t="s">
        <v>16</v>
      </c>
      <c r="C30" s="71"/>
      <c r="D30" s="71"/>
      <c r="E30" s="71"/>
      <c r="F30" s="71"/>
      <c r="G30" s="71"/>
      <c r="H30" s="71"/>
      <c r="I30" s="71"/>
      <c r="J30" s="71"/>
      <c r="K30" s="71"/>
      <c r="L30" s="71"/>
      <c r="M30" s="71"/>
      <c r="N30" s="71"/>
      <c r="O30" s="71"/>
      <c r="P30" s="71"/>
      <c r="Q30" s="71"/>
      <c r="R30" s="71"/>
      <c r="S30" s="71"/>
      <c r="T30" s="2"/>
      <c r="U30" s="2"/>
      <c r="V30" s="2"/>
      <c r="W30" s="2"/>
      <c r="X30" s="2"/>
      <c r="Y30" s="2"/>
      <c r="Z30" s="2"/>
    </row>
    <row r="31" spans="2:26" x14ac:dyDescent="0.3">
      <c r="B31" s="4" t="s">
        <v>17</v>
      </c>
    </row>
    <row r="33" spans="1:21" ht="48.6" customHeight="1" x14ac:dyDescent="0.3">
      <c r="A33" s="8"/>
      <c r="B33" s="8"/>
      <c r="C33" s="8"/>
      <c r="D33" s="8"/>
      <c r="E33" s="8"/>
      <c r="T33" s="8"/>
      <c r="U33" s="8"/>
    </row>
    <row r="34" spans="1:21" ht="53.4" customHeight="1" x14ac:dyDescent="0.3">
      <c r="A34" s="8"/>
      <c r="B34" s="8"/>
      <c r="C34" s="8"/>
      <c r="D34" s="8"/>
      <c r="E34" s="8"/>
      <c r="T34" s="8"/>
      <c r="U34" s="8"/>
    </row>
  </sheetData>
  <sheetProtection algorithmName="SHA-512" hashValue="hl7k3IYS/KflAa2MnsnoaGYVisiY+CU0uMfz0uNu+0/lWCUrLmMNjxIB5k3zwCud/oSwM+9rdN8pTlQ6YImlzw==" saltValue="wU6XfTDXuCuDyGmlHJVGZA==" spinCount="100000" sheet="1" formatColumns="0" formatRows="0" insertColumns="0" insertRows="0" insertHyperlinks="0" deleteColumns="0" deleteRows="0" sort="0" autoFilter="0" pivotTables="0"/>
  <mergeCells count="24">
    <mergeCell ref="T19:Z20"/>
    <mergeCell ref="B20:R20"/>
    <mergeCell ref="B4:F4"/>
    <mergeCell ref="G4:R4"/>
    <mergeCell ref="B5:F5"/>
    <mergeCell ref="G5:R5"/>
    <mergeCell ref="B18:E18"/>
    <mergeCell ref="B19:E19"/>
    <mergeCell ref="B9:E17"/>
    <mergeCell ref="B2:S2"/>
    <mergeCell ref="B7:Z7"/>
    <mergeCell ref="B8:F8"/>
    <mergeCell ref="T9:Z14"/>
    <mergeCell ref="T15:Z17"/>
    <mergeCell ref="B30:S30"/>
    <mergeCell ref="B21:R21"/>
    <mergeCell ref="B22:R22"/>
    <mergeCell ref="B26:S26"/>
    <mergeCell ref="B27:S27"/>
    <mergeCell ref="B28:S28"/>
    <mergeCell ref="B29:S29"/>
    <mergeCell ref="B23:R23"/>
    <mergeCell ref="B24:R24"/>
    <mergeCell ref="B25:R25"/>
  </mergeCells>
  <conditionalFormatting sqref="B26">
    <cfRule type="expression" dxfId="121" priority="12">
      <formula>#REF!&lt;0</formula>
    </cfRule>
  </conditionalFormatting>
  <conditionalFormatting sqref="B26:S26">
    <cfRule type="expression" dxfId="120" priority="9">
      <formula>$S$22&lt;0</formula>
    </cfRule>
  </conditionalFormatting>
  <conditionalFormatting sqref="S22">
    <cfRule type="expression" dxfId="119" priority="5">
      <formula>$S$22&gt;0</formula>
    </cfRule>
    <cfRule type="expression" dxfId="118" priority="6">
      <formula>$S$22&lt;0</formula>
    </cfRule>
    <cfRule type="expression" dxfId="117" priority="7">
      <formula>#REF!&gt;0</formula>
    </cfRule>
    <cfRule type="expression" dxfId="116" priority="8">
      <formula>#REF!&lt;0</formula>
    </cfRule>
  </conditionalFormatting>
  <pageMargins left="0.7" right="0.7" top="0.75" bottom="0.75" header="0.3" footer="0.3"/>
  <pageSetup paperSize="9" scale="62" fitToHeight="0" orientation="landscape"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5C40-9A6E-4814-949A-11648F30733B}">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TLHQeSls08JtHZAF+ZatIM053KEf6VN8yIrzt7jAS4DQ7KnTHcSFwl2RvFpDa+t1hQdrsFn96ZBT3kYd7iyE9A==" saltValue="vEHthfoFPBqpcwN/IprEag=="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13" priority="10">
      <formula>#REF!&lt;0</formula>
    </cfRule>
  </conditionalFormatting>
  <conditionalFormatting sqref="B25:S25">
    <cfRule type="expression" dxfId="12" priority="9">
      <formula>$S$21&lt;0</formula>
    </cfRule>
  </conditionalFormatting>
  <conditionalFormatting sqref="S21">
    <cfRule type="expression" dxfId="11" priority="1">
      <formula>$S$21&gt;0</formula>
    </cfRule>
    <cfRule type="expression" dxfId="10" priority="2">
      <formula>$S$21&lt;0</formula>
    </cfRule>
    <cfRule type="expression" dxfId="9" priority="3">
      <formula>#REF!&gt;0</formula>
    </cfRule>
    <cfRule type="expression" dxfId="8"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575C2-2E03-4A3A-A356-508EDA8E1B29}">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liesrTuwokMu1Dsv3ypR0M+HSTxwQOael/6vEiAP2gQPRcZyEsE4m4E4zltAUHhD5+2ZzYsf+KrvZ4GX6qbrGw==" saltValue="APrUjVz2GFFimpaV0eX6o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7" priority="10">
      <formula>#REF!&lt;0</formula>
    </cfRule>
  </conditionalFormatting>
  <conditionalFormatting sqref="B25:S25">
    <cfRule type="expression" dxfId="6" priority="9">
      <formula>$S$21&lt;0</formula>
    </cfRule>
  </conditionalFormatting>
  <conditionalFormatting sqref="S21">
    <cfRule type="expression" dxfId="5" priority="1">
      <formula>$S$21&gt;0</formula>
    </cfRule>
    <cfRule type="expression" dxfId="4" priority="2">
      <formula>$S$21&lt;0</formula>
    </cfRule>
    <cfRule type="expression" dxfId="3" priority="3">
      <formula>#REF!&gt;0</formula>
    </cfRule>
    <cfRule type="expression" dxfId="2"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268B-10D6-4B67-90C3-B12C68FA3014}">
  <sheetPr>
    <pageSetUpPr fitToPage="1"/>
  </sheetPr>
  <dimension ref="A2:AA30"/>
  <sheetViews>
    <sheetView topLeftCell="A6" zoomScale="80" zoomScaleNormal="80" workbookViewId="0">
      <selection activeCell="S17" sqref="S17"/>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8.4" customHeight="1" x14ac:dyDescent="0.3"/>
    <row r="4" spans="1:27" ht="29.4" customHeight="1" x14ac:dyDescent="0.3">
      <c r="A4" s="5"/>
      <c r="B4" s="87" t="s">
        <v>20</v>
      </c>
      <c r="C4" s="87"/>
      <c r="D4" s="87"/>
      <c r="E4" s="87"/>
      <c r="F4" s="87"/>
      <c r="G4" s="87"/>
      <c r="H4" s="87"/>
      <c r="I4" s="87"/>
      <c r="J4" s="87"/>
      <c r="K4" s="87"/>
      <c r="L4" s="87"/>
      <c r="M4" s="87"/>
      <c r="N4" s="87"/>
      <c r="O4" s="87"/>
      <c r="P4" s="87"/>
      <c r="Q4" s="87"/>
      <c r="R4" s="87"/>
      <c r="S4" s="87"/>
      <c r="T4" s="87"/>
      <c r="U4" s="87"/>
      <c r="V4" s="87"/>
      <c r="W4" s="87"/>
      <c r="X4" s="87"/>
      <c r="Y4" s="87"/>
      <c r="Z4" s="87"/>
      <c r="AA4" s="5"/>
    </row>
    <row r="5" spans="1:27" ht="19.2" customHeight="1" thickBot="1" x14ac:dyDescent="0.35">
      <c r="A5" s="1"/>
      <c r="B5" s="91" t="s">
        <v>4</v>
      </c>
      <c r="C5" s="91"/>
      <c r="D5" s="91"/>
      <c r="E5" s="91"/>
      <c r="F5" s="98"/>
      <c r="G5" s="11"/>
      <c r="H5" s="11"/>
      <c r="I5" s="11"/>
      <c r="J5" s="11"/>
      <c r="K5" s="11"/>
      <c r="L5" s="11"/>
      <c r="M5" s="11"/>
      <c r="N5" s="11"/>
      <c r="O5" s="11"/>
      <c r="P5" s="11"/>
      <c r="Q5" s="11"/>
      <c r="R5" s="11"/>
      <c r="S5" s="10"/>
      <c r="T5" s="1"/>
      <c r="U5" s="1"/>
      <c r="V5" s="1"/>
      <c r="W5" s="1"/>
      <c r="X5" s="5"/>
    </row>
    <row r="6" spans="1:27" ht="202.8" customHeight="1" x14ac:dyDescent="0.3">
      <c r="B6" s="72" t="s">
        <v>5</v>
      </c>
      <c r="C6" s="73"/>
      <c r="D6" s="73"/>
      <c r="E6" s="117"/>
      <c r="F6" s="16" t="s">
        <v>6</v>
      </c>
      <c r="G6" s="67">
        <f>Pareiškėjas!G10</f>
        <v>45688</v>
      </c>
      <c r="H6" s="67">
        <f>Pareiškėjas!H10</f>
        <v>45716</v>
      </c>
      <c r="I6" s="67">
        <f>Pareiškėjas!I10</f>
        <v>45747</v>
      </c>
      <c r="J6" s="67">
        <f>Pareiškėjas!J10</f>
        <v>45777</v>
      </c>
      <c r="K6" s="67">
        <f>Pareiškėjas!K10</f>
        <v>45808</v>
      </c>
      <c r="L6" s="67">
        <f>Pareiškėjas!L10</f>
        <v>45838</v>
      </c>
      <c r="M6" s="67">
        <f>Pareiškėjas!M10</f>
        <v>45869</v>
      </c>
      <c r="N6" s="67">
        <f>Pareiškėjas!N10</f>
        <v>45900</v>
      </c>
      <c r="O6" s="67">
        <f>Pareiškėjas!O10</f>
        <v>45930</v>
      </c>
      <c r="P6" s="67">
        <f>Pareiškėjas!P10</f>
        <v>45961</v>
      </c>
      <c r="Q6" s="67">
        <f>Pareiškėjas!Q10</f>
        <v>45991</v>
      </c>
      <c r="R6" s="67">
        <f>Pareiškėjas!R10</f>
        <v>46022</v>
      </c>
      <c r="S6" s="6" t="s">
        <v>7</v>
      </c>
      <c r="T6" s="92" t="s">
        <v>8</v>
      </c>
      <c r="U6" s="93"/>
      <c r="V6" s="93"/>
      <c r="W6" s="93"/>
      <c r="X6" s="93"/>
      <c r="Y6" s="93"/>
      <c r="Z6" s="93"/>
    </row>
    <row r="7" spans="1:27" ht="30" hidden="1" customHeight="1" x14ac:dyDescent="0.3">
      <c r="B7" s="75"/>
      <c r="C7" s="76"/>
      <c r="D7" s="76"/>
      <c r="E7" s="101"/>
      <c r="F7" s="38">
        <v>1</v>
      </c>
      <c r="G7" s="39">
        <f>Pareiškėjas!G11+SĮ1!G10+SĮ2!G10+SĮ3!G10+SĮ4!G10+SĮ5!G10+SĮ6!G10+SĮ7!G10+SĮ8!G10+SĮ9!G10+SĮ10!G10+SĮ11!G10+SĮ12!G10+SĮ13!G10+SĮ14!G10+SĮ15!G10+SĮ16!G10+SĮ17!G10+SĮ18!G10+SĮ19!G10+SĮ20!G10</f>
        <v>0</v>
      </c>
      <c r="H7" s="40">
        <f>Pareiškėjas!H11+SĮ1!H10+SĮ2!H10+SĮ3!H10+SĮ4!H10+SĮ5!H10+SĮ6!H10+SĮ7!H10+SĮ8!H10+SĮ9!H10+SĮ10!H10+SĮ11!H10+SĮ12!H10+SĮ13!H10+SĮ14!H10+SĮ15!H10+SĮ16!H10+SĮ17!H10+SĮ18!H10+SĮ19!H10+SĮ20!H10</f>
        <v>0</v>
      </c>
      <c r="I7" s="40">
        <f>Pareiškėjas!I11+SĮ1!I10+SĮ2!I10+SĮ3!I10+SĮ4!I10+SĮ5!I10+SĮ6!I10+SĮ7!I10+SĮ8!I10+SĮ9!I10+SĮ10!I10+SĮ11!I10+SĮ12!I10+SĮ13!I10+SĮ14!I10+SĮ15!I10+SĮ16!I10+SĮ17!I10+SĮ18!I10+SĮ19!I10+SĮ20!I10</f>
        <v>0</v>
      </c>
      <c r="J7" s="40">
        <f>Pareiškėjas!J11+SĮ1!J10+SĮ2!J10+SĮ3!J10+SĮ4!J10+SĮ5!J10+SĮ6!J10+SĮ7!J10+SĮ8!J10+SĮ9!J10+SĮ10!J10+SĮ11!J10+SĮ12!J10+SĮ13!J10+SĮ14!J10+SĮ15!J10+SĮ16!J10+SĮ17!J10+SĮ18!J10+SĮ19!J10+SĮ20!J10</f>
        <v>0</v>
      </c>
      <c r="K7" s="40">
        <f>Pareiškėjas!K11+SĮ1!K10+SĮ2!K10+SĮ3!K10+SĮ4!K10+SĮ5!K10+SĮ6!K10+SĮ7!K10+SĮ8!K10+SĮ9!K10+SĮ10!K10+SĮ11!K10+SĮ12!K10+SĮ13!K10+SĮ14!K10+SĮ15!K10+SĮ16!K10+SĮ17!K10+SĮ18!K10+SĮ19!K10+SĮ20!K10</f>
        <v>0</v>
      </c>
      <c r="L7" s="40">
        <f>Pareiškėjas!L11+SĮ1!L10+SĮ2!L10+SĮ3!L10+SĮ4!L10+SĮ5!L10+SĮ6!L10+SĮ7!L10+SĮ8!L10+SĮ9!L10+SĮ10!L10+SĮ11!L10+SĮ12!L10+SĮ13!L10+SĮ14!L10+SĮ15!L10+SĮ16!L10+SĮ17!L10+SĮ18!L10+SĮ19!L10+SĮ20!L10</f>
        <v>0</v>
      </c>
      <c r="M7" s="40">
        <f>Pareiškėjas!M11+SĮ1!M10+SĮ2!M10+SĮ3!M10+SĮ4!M10+SĮ5!M10+SĮ6!M10+SĮ7!M10+SĮ8!M10+SĮ9!M10+SĮ10!M10+SĮ11!M10+SĮ12!M10+SĮ13!M10+SĮ14!M10+SĮ15!M10+SĮ16!M10+SĮ17!M10+SĮ18!M10+SĮ19!M10+SĮ20!M10</f>
        <v>0</v>
      </c>
      <c r="N7" s="40">
        <f>Pareiškėjas!N11+SĮ1!N10+SĮ2!N10+SĮ3!N10+SĮ4!N10+SĮ5!N10+SĮ6!N10+SĮ7!N10+SĮ8!N10+SĮ9!N10+SĮ10!N10+SĮ11!N10+SĮ12!N10+SĮ13!N10+SĮ14!N10+SĮ15!N10+SĮ16!N10+SĮ17!N10+SĮ18!N10+SĮ19!N10+SĮ20!N10</f>
        <v>0</v>
      </c>
      <c r="O7" s="40">
        <f>Pareiškėjas!O11+SĮ1!O10+SĮ2!O10+SĮ3!O10+SĮ4!O10+SĮ5!O10+SĮ6!O10+SĮ7!O10+SĮ8!O10+SĮ9!O10+SĮ10!O10+SĮ11!O10+SĮ12!O10+SĮ13!O10+SĮ14!O10+SĮ15!O10+SĮ16!O10+SĮ17!O10+SĮ18!O10+SĮ19!O10+SĮ20!O10</f>
        <v>0</v>
      </c>
      <c r="P7" s="40">
        <f>Pareiškėjas!P11+SĮ1!P10+SĮ2!P10+SĮ3!P10+SĮ4!P10+SĮ5!P10+SĮ6!P10+SĮ7!P10+SĮ8!P10+SĮ9!P10+SĮ10!P10+SĮ11!P10+SĮ12!P10+SĮ13!P10+SĮ14!P10+SĮ15!P10+SĮ16!P10+SĮ17!P10+SĮ18!P10+SĮ19!P10+SĮ20!P10</f>
        <v>0</v>
      </c>
      <c r="Q7" s="40">
        <f>Pareiškėjas!Q11+SĮ1!Q10+SĮ2!Q10+SĮ3!Q10+SĮ4!Q10+SĮ5!Q10+SĮ6!Q10+SĮ7!Q10+SĮ8!Q10+SĮ9!Q10+SĮ10!Q10+SĮ11!Q10+SĮ12!Q10+SĮ13!Q10+SĮ14!Q10+SĮ15!Q10+SĮ16!Q10+SĮ17!Q10+SĮ18!Q10+SĮ19!Q10+SĮ20!Q10</f>
        <v>0</v>
      </c>
      <c r="R7" s="41">
        <f>Pareiškėjas!R11+SĮ1!R10+SĮ2!R10+SĮ3!R10+SĮ4!R10+SĮ5!R10+SĮ6!R10+SĮ7!R10+SĮ8!R10+SĮ9!R10+SĮ10!R10+SĮ11!R10+SĮ12!R10+SĮ13!R10+SĮ14!R10+SĮ15!R10+SĮ16!R10+SĮ17!R10+SĮ18!R10+SĮ19!R10+SĮ20!R10</f>
        <v>0</v>
      </c>
      <c r="S7" s="42">
        <f>Pareiškėjas!S11+SĮ1!S10+SĮ2!S10+SĮ3!S10+SĮ4!S10+SĮ5!S10+SĮ6!S10+SĮ7!S10+SĮ8!S10+SĮ9!S10+SĮ10!S10+SĮ11!S10+SĮ12!S10+SĮ13!S10+SĮ14!S10+SĮ15!S10+SĮ16!S10+SĮ17!S10+SĮ18!S10+SĮ19!S10+SĮ20!S10</f>
        <v>0</v>
      </c>
      <c r="T7" s="92"/>
      <c r="U7" s="93"/>
      <c r="V7" s="93"/>
      <c r="W7" s="93"/>
      <c r="X7" s="93"/>
      <c r="Y7" s="93"/>
      <c r="Z7" s="93"/>
    </row>
    <row r="8" spans="1:27" ht="30" hidden="1" customHeight="1" x14ac:dyDescent="0.3">
      <c r="B8" s="75"/>
      <c r="C8" s="76"/>
      <c r="D8" s="76"/>
      <c r="E8" s="101"/>
      <c r="F8" s="43">
        <v>0.5</v>
      </c>
      <c r="G8" s="44">
        <f>Pareiškėjas!G12+SĮ1!G11+SĮ2!G11+SĮ3!G11+SĮ4!G11+SĮ5!G11+SĮ6!G11+SĮ7!G11+SĮ8!G11+SĮ9!G11+SĮ10!G11+SĮ11!G11+SĮ12!G11+SĮ13!G11+SĮ14!G11+SĮ15!G11+SĮ16!G11+SĮ17!G11+SĮ18!G11+SĮ19!G11+SĮ20!G11</f>
        <v>0</v>
      </c>
      <c r="H8" s="45">
        <f>Pareiškėjas!H12+SĮ1!H11+SĮ2!H11+SĮ3!H11+SĮ4!H11+SĮ5!H11+SĮ6!H11+SĮ7!H11+SĮ8!H11+SĮ9!H11+SĮ10!H11+SĮ11!H11+SĮ12!H11+SĮ13!H11+SĮ14!H11+SĮ15!H11+SĮ16!H11+SĮ17!H11+SĮ18!H11+SĮ19!H11+SĮ20!H11</f>
        <v>0</v>
      </c>
      <c r="I8" s="45">
        <f>Pareiškėjas!I12+SĮ1!I11+SĮ2!I11+SĮ3!I11+SĮ4!I11+SĮ5!I11+SĮ6!I11+SĮ7!I11+SĮ8!I11+SĮ9!I11+SĮ10!I11+SĮ11!I11+SĮ12!I11+SĮ13!I11+SĮ14!I11+SĮ15!I11+SĮ16!I11+SĮ17!I11+SĮ18!I11+SĮ19!I11+SĮ20!I11</f>
        <v>0</v>
      </c>
      <c r="J8" s="45">
        <f>Pareiškėjas!J12+SĮ1!J11+SĮ2!J11+SĮ3!J11+SĮ4!J11+SĮ5!J11+SĮ6!J11+SĮ7!J11+SĮ8!J11+SĮ9!J11+SĮ10!J11+SĮ11!J11+SĮ12!J11+SĮ13!J11+SĮ14!J11+SĮ15!J11+SĮ16!J11+SĮ17!J11+SĮ18!J11+SĮ19!J11+SĮ20!J11</f>
        <v>0</v>
      </c>
      <c r="K8" s="45">
        <f>Pareiškėjas!K12+SĮ1!K11+SĮ2!K11+SĮ3!K11+SĮ4!K11+SĮ5!K11+SĮ6!K11+SĮ7!K11+SĮ8!K11+SĮ9!K11+SĮ10!K11+SĮ11!K11+SĮ12!K11+SĮ13!K11+SĮ14!K11+SĮ15!K11+SĮ16!K11+SĮ17!K11+SĮ18!K11+SĮ19!K11+SĮ20!K11</f>
        <v>0</v>
      </c>
      <c r="L8" s="45">
        <f>Pareiškėjas!L12+SĮ1!L11+SĮ2!L11+SĮ3!L11+SĮ4!L11+SĮ5!L11+SĮ6!L11+SĮ7!L11+SĮ8!L11+SĮ9!L11+SĮ10!L11+SĮ11!L11+SĮ12!L11+SĮ13!L11+SĮ14!L11+SĮ15!L11+SĮ16!L11+SĮ17!L11+SĮ18!L11+SĮ19!L11+SĮ20!L11</f>
        <v>0</v>
      </c>
      <c r="M8" s="45">
        <f>Pareiškėjas!M12+SĮ1!M11+SĮ2!M11+SĮ3!M11+SĮ4!M11+SĮ5!M11+SĮ6!M11+SĮ7!M11+SĮ8!M11+SĮ9!M11+SĮ10!M11+SĮ11!M11+SĮ12!M11+SĮ13!M11+SĮ14!M11+SĮ15!M11+SĮ16!M11+SĮ17!M11+SĮ18!M11+SĮ19!M11+SĮ20!M11</f>
        <v>0</v>
      </c>
      <c r="N8" s="45">
        <f>Pareiškėjas!N12+SĮ1!N11+SĮ2!N11+SĮ3!N11+SĮ4!N11+SĮ5!N11+SĮ6!N11+SĮ7!N11+SĮ8!N11+SĮ9!N11+SĮ10!N11+SĮ11!N11+SĮ12!N11+SĮ13!N11+SĮ14!N11+SĮ15!N11+SĮ16!N11+SĮ17!N11+SĮ18!N11+SĮ19!N11+SĮ20!N11</f>
        <v>0</v>
      </c>
      <c r="O8" s="45">
        <f>Pareiškėjas!O12+SĮ1!O11+SĮ2!O11+SĮ3!O11+SĮ4!O11+SĮ5!O11+SĮ6!O11+SĮ7!O11+SĮ8!O11+SĮ9!O11+SĮ10!O11+SĮ11!O11+SĮ12!O11+SĮ13!O11+SĮ14!O11+SĮ15!O11+SĮ16!O11+SĮ17!O11+SĮ18!O11+SĮ19!O11+SĮ20!O11</f>
        <v>0</v>
      </c>
      <c r="P8" s="45">
        <f>Pareiškėjas!P12+SĮ1!P11+SĮ2!P11+SĮ3!P11+SĮ4!P11+SĮ5!P11+SĮ6!P11+SĮ7!P11+SĮ8!P11+SĮ9!P11+SĮ10!P11+SĮ11!P11+SĮ12!P11+SĮ13!P11+SĮ14!P11+SĮ15!P11+SĮ16!P11+SĮ17!P11+SĮ18!P11+SĮ19!P11+SĮ20!P11</f>
        <v>0</v>
      </c>
      <c r="Q8" s="45">
        <f>Pareiškėjas!Q12+SĮ1!Q11+SĮ2!Q11+SĮ3!Q11+SĮ4!Q11+SĮ5!Q11+SĮ6!Q11+SĮ7!Q11+SĮ8!Q11+SĮ9!Q11+SĮ10!Q11+SĮ11!Q11+SĮ12!Q11+SĮ13!Q11+SĮ14!Q11+SĮ15!Q11+SĮ16!Q11+SĮ17!Q11+SĮ18!Q11+SĮ19!Q11+SĮ20!Q11</f>
        <v>0</v>
      </c>
      <c r="R8" s="46">
        <f>Pareiškėjas!R12+SĮ1!R11+SĮ2!R11+SĮ3!R11+SĮ4!R11+SĮ5!R11+SĮ6!R11+SĮ7!R11+SĮ8!R11+SĮ9!R11+SĮ10!R11+SĮ11!R11+SĮ12!R11+SĮ13!R11+SĮ14!R11+SĮ15!R11+SĮ16!R11+SĮ17!R11+SĮ18!R11+SĮ19!R11+SĮ20!R11</f>
        <v>0</v>
      </c>
      <c r="S8" s="42">
        <f>Pareiškėjas!S12+SĮ1!S11+SĮ2!S11+SĮ3!S11+SĮ4!S11+SĮ5!S11+SĮ6!S11+SĮ7!S11+SĮ8!S11+SĮ9!S11+SĮ10!S11+SĮ11!S11+SĮ12!S11+SĮ13!S11+SĮ14!S11+SĮ15!S11+SĮ16!S11+SĮ17!S11+SĮ18!S11+SĮ19!S11+SĮ20!S11</f>
        <v>0</v>
      </c>
      <c r="T8" s="92"/>
      <c r="U8" s="93"/>
      <c r="V8" s="93"/>
      <c r="W8" s="93"/>
      <c r="X8" s="93"/>
      <c r="Y8" s="93"/>
      <c r="Z8" s="93"/>
    </row>
    <row r="9" spans="1:27" ht="30" hidden="1" customHeight="1" x14ac:dyDescent="0.3">
      <c r="B9" s="75"/>
      <c r="C9" s="76"/>
      <c r="D9" s="76"/>
      <c r="E9" s="101"/>
      <c r="F9" s="43">
        <v>0.25</v>
      </c>
      <c r="G9" s="44">
        <f>Pareiškėjas!G13+SĮ1!G12+SĮ2!G12+SĮ3!G12+SĮ4!G12+SĮ5!G12+SĮ6!G12+SĮ7!G12+SĮ8!G12+SĮ9!G12+SĮ10!G12+SĮ11!G12+SĮ12!G12+SĮ13!G12+SĮ14!G12+SĮ15!G12+SĮ16!G12+SĮ17!G12+SĮ18!G12+SĮ19!G12+SĮ20!G12</f>
        <v>0</v>
      </c>
      <c r="H9" s="45">
        <f>Pareiškėjas!H13+SĮ1!H12+SĮ2!H12+SĮ3!H12+SĮ4!H12+SĮ5!H12+SĮ6!H12+SĮ7!H12+SĮ8!H12+SĮ9!H12+SĮ10!H12+SĮ11!H12+SĮ12!H12+SĮ13!H12+SĮ14!H12+SĮ15!H12+SĮ16!H12+SĮ17!H12+SĮ18!H12+SĮ19!H12+SĮ20!H12</f>
        <v>0</v>
      </c>
      <c r="I9" s="45">
        <f>Pareiškėjas!I13+SĮ1!I12+SĮ2!I12+SĮ3!I12+SĮ4!I12+SĮ5!I12+SĮ6!I12+SĮ7!I12+SĮ8!I12+SĮ9!I12+SĮ10!I12+SĮ11!I12+SĮ12!I12+SĮ13!I12+SĮ14!I12+SĮ15!I12+SĮ16!I12+SĮ17!I12+SĮ18!I12+SĮ19!I12+SĮ20!I12</f>
        <v>0</v>
      </c>
      <c r="J9" s="45">
        <f>Pareiškėjas!J13+SĮ1!J12+SĮ2!J12+SĮ3!J12+SĮ4!J12+SĮ5!J12+SĮ6!J12+SĮ7!J12+SĮ8!J12+SĮ9!J12+SĮ10!J12+SĮ11!J12+SĮ12!J12+SĮ13!J12+SĮ14!J12+SĮ15!J12+SĮ16!J12+SĮ17!J12+SĮ18!J12+SĮ19!J12+SĮ20!J12</f>
        <v>0</v>
      </c>
      <c r="K9" s="45">
        <f>Pareiškėjas!K13+SĮ1!K12+SĮ2!K12+SĮ3!K12+SĮ4!K12+SĮ5!K12+SĮ6!K12+SĮ7!K12+SĮ8!K12+SĮ9!K12+SĮ10!K12+SĮ11!K12+SĮ12!K12+SĮ13!K12+SĮ14!K12+SĮ15!K12+SĮ16!K12+SĮ17!K12+SĮ18!K12+SĮ19!K12+SĮ20!K12</f>
        <v>0</v>
      </c>
      <c r="L9" s="45">
        <f>Pareiškėjas!L13+SĮ1!L12+SĮ2!L12+SĮ3!L12+SĮ4!L12+SĮ5!L12+SĮ6!L12+SĮ7!L12+SĮ8!L12+SĮ9!L12+SĮ10!L12+SĮ11!L12+SĮ12!L12+SĮ13!L12+SĮ14!L12+SĮ15!L12+SĮ16!L12+SĮ17!L12+SĮ18!L12+SĮ19!L12+SĮ20!L12</f>
        <v>0</v>
      </c>
      <c r="M9" s="45">
        <f>Pareiškėjas!M13+SĮ1!M12+SĮ2!M12+SĮ3!M12+SĮ4!M12+SĮ5!M12+SĮ6!M12+SĮ7!M12+SĮ8!M12+SĮ9!M12+SĮ10!M12+SĮ11!M12+SĮ12!M12+SĮ13!M12+SĮ14!M12+SĮ15!M12+SĮ16!M12+SĮ17!M12+SĮ18!M12+SĮ19!M12+SĮ20!M12</f>
        <v>0</v>
      </c>
      <c r="N9" s="45">
        <f>Pareiškėjas!N13+SĮ1!N12+SĮ2!N12+SĮ3!N12+SĮ4!N12+SĮ5!N12+SĮ6!N12+SĮ7!N12+SĮ8!N12+SĮ9!N12+SĮ10!N12+SĮ11!N12+SĮ12!N12+SĮ13!N12+SĮ14!N12+SĮ15!N12+SĮ16!N12+SĮ17!N12+SĮ18!N12+SĮ19!N12+SĮ20!N12</f>
        <v>0</v>
      </c>
      <c r="O9" s="45">
        <f>Pareiškėjas!O13+SĮ1!O12+SĮ2!O12+SĮ3!O12+SĮ4!O12+SĮ5!O12+SĮ6!O12+SĮ7!O12+SĮ8!O12+SĮ9!O12+SĮ10!O12+SĮ11!O12+SĮ12!O12+SĮ13!O12+SĮ14!O12+SĮ15!O12+SĮ16!O12+SĮ17!O12+SĮ18!O12+SĮ19!O12+SĮ20!O12</f>
        <v>0</v>
      </c>
      <c r="P9" s="45">
        <f>Pareiškėjas!P13+SĮ1!P12+SĮ2!P12+SĮ3!P12+SĮ4!P12+SĮ5!P12+SĮ6!P12+SĮ7!P12+SĮ8!P12+SĮ9!P12+SĮ10!P12+SĮ11!P12+SĮ12!P12+SĮ13!P12+SĮ14!P12+SĮ15!P12+SĮ16!P12+SĮ17!P12+SĮ18!P12+SĮ19!P12+SĮ20!P12</f>
        <v>0</v>
      </c>
      <c r="Q9" s="45">
        <f>Pareiškėjas!Q13+SĮ1!Q12+SĮ2!Q12+SĮ3!Q12+SĮ4!Q12+SĮ5!Q12+SĮ6!Q12+SĮ7!Q12+SĮ8!Q12+SĮ9!Q12+SĮ10!Q12+SĮ11!Q12+SĮ12!Q12+SĮ13!Q12+SĮ14!Q12+SĮ15!Q12+SĮ16!Q12+SĮ17!Q12+SĮ18!Q12+SĮ19!Q12+SĮ20!Q12</f>
        <v>0</v>
      </c>
      <c r="R9" s="46">
        <f>Pareiškėjas!R13+SĮ1!R12+SĮ2!R12+SĮ3!R12+SĮ4!R12+SĮ5!R12+SĮ6!R12+SĮ7!R12+SĮ8!R12+SĮ9!R12+SĮ10!R12+SĮ11!R12+SĮ12!R12+SĮ13!R12+SĮ14!R12+SĮ15!R12+SĮ16!R12+SĮ17!R12+SĮ18!R12+SĮ19!R12+SĮ20!R12</f>
        <v>0</v>
      </c>
      <c r="S9" s="42">
        <f>Pareiškėjas!S13+SĮ1!S12+SĮ2!S12+SĮ3!S12+SĮ4!S12+SĮ5!S12+SĮ6!S12+SĮ7!S12+SĮ8!S12+SĮ9!S12+SĮ10!S12+SĮ11!S12+SĮ12!S12+SĮ13!S12+SĮ14!S12+SĮ15!S12+SĮ16!S12+SĮ17!S12+SĮ18!S12+SĮ19!S12+SĮ20!S12</f>
        <v>0</v>
      </c>
      <c r="T9" s="92"/>
      <c r="U9" s="93"/>
      <c r="V9" s="93"/>
      <c r="W9" s="93"/>
      <c r="X9" s="93"/>
      <c r="Y9" s="93"/>
      <c r="Z9" s="93"/>
    </row>
    <row r="10" spans="1:27" ht="30" hidden="1" customHeight="1" x14ac:dyDescent="0.3">
      <c r="B10" s="75"/>
      <c r="C10" s="76"/>
      <c r="D10" s="76"/>
      <c r="E10" s="101"/>
      <c r="F10" s="47"/>
      <c r="G10" s="44">
        <f>Pareiškėjas!G14+SĮ1!G13+SĮ2!G13+SĮ3!G13+SĮ4!G13+SĮ5!G13+SĮ6!G13+SĮ7!G13+SĮ8!G13+SĮ9!G13+SĮ10!G13+SĮ11!G13+SĮ12!G13+SĮ13!G13+SĮ14!G13+SĮ15!G13+SĮ16!G13+SĮ17!G13+SĮ18!G13+SĮ19!G13+SĮ20!G13</f>
        <v>0</v>
      </c>
      <c r="H10" s="45">
        <f>Pareiškėjas!H14+SĮ1!H13+SĮ2!H13+SĮ3!H13+SĮ4!H13+SĮ5!H13+SĮ6!H13+SĮ7!H13+SĮ8!H13+SĮ9!H13+SĮ10!H13+SĮ11!H13+SĮ12!H13+SĮ13!H13+SĮ14!H13+SĮ15!H13+SĮ16!H13+SĮ17!H13+SĮ18!H13+SĮ19!H13+SĮ20!H13</f>
        <v>0</v>
      </c>
      <c r="I10" s="45">
        <f>Pareiškėjas!I14+SĮ1!I13+SĮ2!I13+SĮ3!I13+SĮ4!I13+SĮ5!I13+SĮ6!I13+SĮ7!I13+SĮ8!I13+SĮ9!I13+SĮ10!I13+SĮ11!I13+SĮ12!I13+SĮ13!I13+SĮ14!I13+SĮ15!I13+SĮ16!I13+SĮ17!I13+SĮ18!I13+SĮ19!I13+SĮ20!I13</f>
        <v>0</v>
      </c>
      <c r="J10" s="45">
        <f>Pareiškėjas!J14+SĮ1!J13+SĮ2!J13+SĮ3!J13+SĮ4!J13+SĮ5!J13+SĮ6!J13+SĮ7!J13+SĮ8!J13+SĮ9!J13+SĮ10!J13+SĮ11!J13+SĮ12!J13+SĮ13!J13+SĮ14!J13+SĮ15!J13+SĮ16!J13+SĮ17!J13+SĮ18!J13+SĮ19!J13+SĮ20!J13</f>
        <v>0</v>
      </c>
      <c r="K10" s="45">
        <f>Pareiškėjas!K14+SĮ1!K13+SĮ2!K13+SĮ3!K13+SĮ4!K13+SĮ5!K13+SĮ6!K13+SĮ7!K13+SĮ8!K13+SĮ9!K13+SĮ10!K13+SĮ11!K13+SĮ12!K13+SĮ13!K13+SĮ14!K13+SĮ15!K13+SĮ16!K13+SĮ17!K13+SĮ18!K13+SĮ19!K13+SĮ20!K13</f>
        <v>0</v>
      </c>
      <c r="L10" s="45">
        <f>Pareiškėjas!L14+SĮ1!L13+SĮ2!L13+SĮ3!L13+SĮ4!L13+SĮ5!L13+SĮ6!L13+SĮ7!L13+SĮ8!L13+SĮ9!L13+SĮ10!L13+SĮ11!L13+SĮ12!L13+SĮ13!L13+SĮ14!L13+SĮ15!L13+SĮ16!L13+SĮ17!L13+SĮ18!L13+SĮ19!L13+SĮ20!L13</f>
        <v>0</v>
      </c>
      <c r="M10" s="45">
        <f>Pareiškėjas!M14+SĮ1!M13+SĮ2!M13+SĮ3!M13+SĮ4!M13+SĮ5!M13+SĮ6!M13+SĮ7!M13+SĮ8!M13+SĮ9!M13+SĮ10!M13+SĮ11!M13+SĮ12!M13+SĮ13!M13+SĮ14!M13+SĮ15!M13+SĮ16!M13+SĮ17!M13+SĮ18!M13+SĮ19!M13+SĮ20!M13</f>
        <v>0</v>
      </c>
      <c r="N10" s="45">
        <f>Pareiškėjas!N14+SĮ1!N13+SĮ2!N13+SĮ3!N13+SĮ4!N13+SĮ5!N13+SĮ6!N13+SĮ7!N13+SĮ8!N13+SĮ9!N13+SĮ10!N13+SĮ11!N13+SĮ12!N13+SĮ13!N13+SĮ14!N13+SĮ15!N13+SĮ16!N13+SĮ17!N13+SĮ18!N13+SĮ19!N13+SĮ20!N13</f>
        <v>0</v>
      </c>
      <c r="O10" s="45">
        <f>Pareiškėjas!O14+SĮ1!O13+SĮ2!O13+SĮ3!O13+SĮ4!O13+SĮ5!O13+SĮ6!O13+SĮ7!O13+SĮ8!O13+SĮ9!O13+SĮ10!O13+SĮ11!O13+SĮ12!O13+SĮ13!O13+SĮ14!O13+SĮ15!O13+SĮ16!O13+SĮ17!O13+SĮ18!O13+SĮ19!O13+SĮ20!O13</f>
        <v>0</v>
      </c>
      <c r="P10" s="45">
        <f>Pareiškėjas!P14+SĮ1!P13+SĮ2!P13+SĮ3!P13+SĮ4!P13+SĮ5!P13+SĮ6!P13+SĮ7!P13+SĮ8!P13+SĮ9!P13+SĮ10!P13+SĮ11!P13+SĮ12!P13+SĮ13!P13+SĮ14!P13+SĮ15!P13+SĮ16!P13+SĮ17!P13+SĮ18!P13+SĮ19!P13+SĮ20!P13</f>
        <v>0</v>
      </c>
      <c r="Q10" s="45">
        <f>Pareiškėjas!Q14+SĮ1!Q13+SĮ2!Q13+SĮ3!Q13+SĮ4!Q13+SĮ5!Q13+SĮ6!Q13+SĮ7!Q13+SĮ8!Q13+SĮ9!Q13+SĮ10!Q13+SĮ11!Q13+SĮ12!Q13+SĮ13!Q13+SĮ14!Q13+SĮ15!Q13+SĮ16!Q13+SĮ17!Q13+SĮ18!Q13+SĮ19!Q13+SĮ20!Q13</f>
        <v>0</v>
      </c>
      <c r="R10" s="46">
        <f>Pareiškėjas!R14+SĮ1!R13+SĮ2!R13+SĮ3!R13+SĮ4!R13+SĮ5!R13+SĮ6!R13+SĮ7!R13+SĮ8!R13+SĮ9!R13+SĮ10!R13+SĮ11!R13+SĮ12!R13+SĮ13!R13+SĮ14!R13+SĮ15!R13+SĮ16!R13+SĮ17!R13+SĮ18!R13+SĮ19!R13+SĮ20!R13</f>
        <v>0</v>
      </c>
      <c r="S10" s="42">
        <f>Pareiškėjas!S14+SĮ1!S13+SĮ2!S13+SĮ3!S13+SĮ4!S13+SĮ5!S13+SĮ6!S13+SĮ7!S13+SĮ8!S13+SĮ9!S13+SĮ10!S13+SĮ11!S13+SĮ12!S13+SĮ13!S13+SĮ14!S13+SĮ15!S13+SĮ16!S13+SĮ17!S13+SĮ18!S13+SĮ19!S13+SĮ20!S13</f>
        <v>0</v>
      </c>
      <c r="T10" s="92"/>
      <c r="U10" s="93"/>
      <c r="V10" s="93"/>
      <c r="W10" s="93"/>
      <c r="X10" s="93"/>
      <c r="Y10" s="93"/>
      <c r="Z10" s="93"/>
    </row>
    <row r="11" spans="1:27" ht="30" hidden="1" customHeight="1" x14ac:dyDescent="0.3">
      <c r="B11" s="75"/>
      <c r="C11" s="76"/>
      <c r="D11" s="76"/>
      <c r="E11" s="101"/>
      <c r="F11" s="47"/>
      <c r="G11" s="44">
        <f>Pareiškėjas!G15+SĮ1!G14+SĮ2!G14+SĮ3!G14+SĮ4!G14+SĮ5!G14+SĮ6!G14+SĮ7!G14+SĮ8!G14+SĮ9!G14+SĮ10!G14+SĮ11!G14+SĮ12!G14+SĮ13!G14+SĮ14!G14+SĮ15!G14+SĮ16!G14+SĮ17!G14+SĮ18!G14+SĮ19!G14+SĮ20!G14</f>
        <v>0</v>
      </c>
      <c r="H11" s="45">
        <f>Pareiškėjas!H15+SĮ1!H14+SĮ2!H14+SĮ3!H14+SĮ4!H14+SĮ5!H14+SĮ6!H14+SĮ7!H14+SĮ8!H14+SĮ9!H14+SĮ10!H14+SĮ11!H14+SĮ12!H14+SĮ13!H14+SĮ14!H14+SĮ15!H14+SĮ16!H14+SĮ17!H14+SĮ18!H14+SĮ19!H14+SĮ20!H14</f>
        <v>0</v>
      </c>
      <c r="I11" s="45">
        <f>Pareiškėjas!I15+SĮ1!I14+SĮ2!I14+SĮ3!I14+SĮ4!I14+SĮ5!I14+SĮ6!I14+SĮ7!I14+SĮ8!I14+SĮ9!I14+SĮ10!I14+SĮ11!I14+SĮ12!I14+SĮ13!I14+SĮ14!I14+SĮ15!I14+SĮ16!I14+SĮ17!I14+SĮ18!I14+SĮ19!I14+SĮ20!I14</f>
        <v>0</v>
      </c>
      <c r="J11" s="45">
        <f>Pareiškėjas!J15+SĮ1!J14+SĮ2!J14+SĮ3!J14+SĮ4!J14+SĮ5!J14+SĮ6!J14+SĮ7!J14+SĮ8!J14+SĮ9!J14+SĮ10!J14+SĮ11!J14+SĮ12!J14+SĮ13!J14+SĮ14!J14+SĮ15!J14+SĮ16!J14+SĮ17!J14+SĮ18!J14+SĮ19!J14+SĮ20!J14</f>
        <v>0</v>
      </c>
      <c r="K11" s="45">
        <f>Pareiškėjas!K15+SĮ1!K14+SĮ2!K14+SĮ3!K14+SĮ4!K14+SĮ5!K14+SĮ6!K14+SĮ7!K14+SĮ8!K14+SĮ9!K14+SĮ10!K14+SĮ11!K14+SĮ12!K14+SĮ13!K14+SĮ14!K14+SĮ15!K14+SĮ16!K14+SĮ17!K14+SĮ18!K14+SĮ19!K14+SĮ20!K14</f>
        <v>0</v>
      </c>
      <c r="L11" s="45">
        <f>Pareiškėjas!L15+SĮ1!L14+SĮ2!L14+SĮ3!L14+SĮ4!L14+SĮ5!L14+SĮ6!L14+SĮ7!L14+SĮ8!L14+SĮ9!L14+SĮ10!L14+SĮ11!L14+SĮ12!L14+SĮ13!L14+SĮ14!L14+SĮ15!L14+SĮ16!L14+SĮ17!L14+SĮ18!L14+SĮ19!L14+SĮ20!L14</f>
        <v>0</v>
      </c>
      <c r="M11" s="45">
        <f>Pareiškėjas!M15+SĮ1!M14+SĮ2!M14+SĮ3!M14+SĮ4!M14+SĮ5!M14+SĮ6!M14+SĮ7!M14+SĮ8!M14+SĮ9!M14+SĮ10!M14+SĮ11!M14+SĮ12!M14+SĮ13!M14+SĮ14!M14+SĮ15!M14+SĮ16!M14+SĮ17!M14+SĮ18!M14+SĮ19!M14+SĮ20!M14</f>
        <v>0</v>
      </c>
      <c r="N11" s="45">
        <f>Pareiškėjas!N15+SĮ1!N14+SĮ2!N14+SĮ3!N14+SĮ4!N14+SĮ5!N14+SĮ6!N14+SĮ7!N14+SĮ8!N14+SĮ9!N14+SĮ10!N14+SĮ11!N14+SĮ12!N14+SĮ13!N14+SĮ14!N14+SĮ15!N14+SĮ16!N14+SĮ17!N14+SĮ18!N14+SĮ19!N14+SĮ20!N14</f>
        <v>0</v>
      </c>
      <c r="O11" s="45">
        <f>Pareiškėjas!O15+SĮ1!O14+SĮ2!O14+SĮ3!O14+SĮ4!O14+SĮ5!O14+SĮ6!O14+SĮ7!O14+SĮ8!O14+SĮ9!O14+SĮ10!O14+SĮ11!O14+SĮ12!O14+SĮ13!O14+SĮ14!O14+SĮ15!O14+SĮ16!O14+SĮ17!O14+SĮ18!O14+SĮ19!O14+SĮ20!O14</f>
        <v>0</v>
      </c>
      <c r="P11" s="45">
        <f>Pareiškėjas!P15+SĮ1!P14+SĮ2!P14+SĮ3!P14+SĮ4!P14+SĮ5!P14+SĮ6!P14+SĮ7!P14+SĮ8!P14+SĮ9!P14+SĮ10!P14+SĮ11!P14+SĮ12!P14+SĮ13!P14+SĮ14!P14+SĮ15!P14+SĮ16!P14+SĮ17!P14+SĮ18!P14+SĮ19!P14+SĮ20!P14</f>
        <v>0</v>
      </c>
      <c r="Q11" s="45">
        <f>Pareiškėjas!Q15+SĮ1!Q14+SĮ2!Q14+SĮ3!Q14+SĮ4!Q14+SĮ5!Q14+SĮ6!Q14+SĮ7!Q14+SĮ8!Q14+SĮ9!Q14+SĮ10!Q14+SĮ11!Q14+SĮ12!Q14+SĮ13!Q14+SĮ14!Q14+SĮ15!Q14+SĮ16!Q14+SĮ17!Q14+SĮ18!Q14+SĮ19!Q14+SĮ20!Q14</f>
        <v>0</v>
      </c>
      <c r="R11" s="46">
        <f>Pareiškėjas!R15+SĮ1!R14+SĮ2!R14+SĮ3!R14+SĮ4!R14+SĮ5!R14+SĮ6!R14+SĮ7!R14+SĮ8!R14+SĮ9!R14+SĮ10!R14+SĮ11!R14+SĮ12!R14+SĮ13!R14+SĮ14!R14+SĮ15!R14+SĮ16!R14+SĮ17!R14+SĮ18!R14+SĮ19!R14+SĮ20!R14</f>
        <v>0</v>
      </c>
      <c r="S11" s="42">
        <f>Pareiškėjas!S15+SĮ1!S14+SĮ2!S14+SĮ3!S14+SĮ4!S14+SĮ5!S14+SĮ6!S14+SĮ7!S14+SĮ8!S14+SĮ9!S14+SĮ10!S14+SĮ11!S14+SĮ12!S14+SĮ13!S14+SĮ14!S14+SĮ15!S14+SĮ16!S14+SĮ17!S14+SĮ18!S14+SĮ19!S14+SĮ20!S14</f>
        <v>0</v>
      </c>
      <c r="T11" s="92"/>
      <c r="U11" s="93"/>
      <c r="V11" s="93"/>
      <c r="W11" s="93"/>
      <c r="X11" s="93"/>
      <c r="Y11" s="93"/>
      <c r="Z11" s="93"/>
    </row>
    <row r="12" spans="1:27" ht="30" hidden="1" customHeight="1" x14ac:dyDescent="0.3">
      <c r="B12" s="75"/>
      <c r="C12" s="76"/>
      <c r="D12" s="76"/>
      <c r="E12" s="101"/>
      <c r="F12" s="47"/>
      <c r="G12" s="44">
        <f>Pareiškėjas!G16+SĮ1!G15+SĮ2!G15+SĮ3!G15+SĮ4!G15+SĮ5!G15+SĮ6!G15+SĮ7!G15+SĮ8!G15+SĮ9!G15+SĮ10!G15+SĮ11!G15+SĮ12!G15+SĮ13!G15+SĮ14!G15+SĮ15!G15+SĮ16!G15+SĮ17!G15+SĮ18!G15+SĮ19!G15+SĮ20!G15</f>
        <v>0</v>
      </c>
      <c r="H12" s="45">
        <f>Pareiškėjas!H16+SĮ1!H15+SĮ2!H15+SĮ3!H15+SĮ4!H15+SĮ5!H15+SĮ6!H15+SĮ7!H15+SĮ8!H15+SĮ9!H15+SĮ10!H15+SĮ11!H15+SĮ12!H15+SĮ13!H15+SĮ14!H15+SĮ15!H15+SĮ16!H15+SĮ17!H15+SĮ18!H15+SĮ19!H15+SĮ20!H15</f>
        <v>0</v>
      </c>
      <c r="I12" s="45">
        <f>Pareiškėjas!I16+SĮ1!I15+SĮ2!I15+SĮ3!I15+SĮ4!I15+SĮ5!I15+SĮ6!I15+SĮ7!I15+SĮ8!I15+SĮ9!I15+SĮ10!I15+SĮ11!I15+SĮ12!I15+SĮ13!I15+SĮ14!I15+SĮ15!I15+SĮ16!I15+SĮ17!I15+SĮ18!I15+SĮ19!I15+SĮ20!I15</f>
        <v>0</v>
      </c>
      <c r="J12" s="45">
        <f>Pareiškėjas!J16+SĮ1!J15+SĮ2!J15+SĮ3!J15+SĮ4!J15+SĮ5!J15+SĮ6!J15+SĮ7!J15+SĮ8!J15+SĮ9!J15+SĮ10!J15+SĮ11!J15+SĮ12!J15+SĮ13!J15+SĮ14!J15+SĮ15!J15+SĮ16!J15+SĮ17!J15+SĮ18!J15+SĮ19!J15+SĮ20!J15</f>
        <v>0</v>
      </c>
      <c r="K12" s="45">
        <f>Pareiškėjas!K16+SĮ1!K15+SĮ2!K15+SĮ3!K15+SĮ4!K15+SĮ5!K15+SĮ6!K15+SĮ7!K15+SĮ8!K15+SĮ9!K15+SĮ10!K15+SĮ11!K15+SĮ12!K15+SĮ13!K15+SĮ14!K15+SĮ15!K15+SĮ16!K15+SĮ17!K15+SĮ18!K15+SĮ19!K15+SĮ20!K15</f>
        <v>0</v>
      </c>
      <c r="L12" s="45">
        <f>Pareiškėjas!L16+SĮ1!L15+SĮ2!L15+SĮ3!L15+SĮ4!L15+SĮ5!L15+SĮ6!L15+SĮ7!L15+SĮ8!L15+SĮ9!L15+SĮ10!L15+SĮ11!L15+SĮ12!L15+SĮ13!L15+SĮ14!L15+SĮ15!L15+SĮ16!L15+SĮ17!L15+SĮ18!L15+SĮ19!L15+SĮ20!L15</f>
        <v>0</v>
      </c>
      <c r="M12" s="45">
        <f>Pareiškėjas!M16+SĮ1!M15+SĮ2!M15+SĮ3!M15+SĮ4!M15+SĮ5!M15+SĮ6!M15+SĮ7!M15+SĮ8!M15+SĮ9!M15+SĮ10!M15+SĮ11!M15+SĮ12!M15+SĮ13!M15+SĮ14!M15+SĮ15!M15+SĮ16!M15+SĮ17!M15+SĮ18!M15+SĮ19!M15+SĮ20!M15</f>
        <v>0</v>
      </c>
      <c r="N12" s="45">
        <f>Pareiškėjas!N16+SĮ1!N15+SĮ2!N15+SĮ3!N15+SĮ4!N15+SĮ5!N15+SĮ6!N15+SĮ7!N15+SĮ8!N15+SĮ9!N15+SĮ10!N15+SĮ11!N15+SĮ12!N15+SĮ13!N15+SĮ14!N15+SĮ15!N15+SĮ16!N15+SĮ17!N15+SĮ18!N15+SĮ19!N15+SĮ20!N15</f>
        <v>0</v>
      </c>
      <c r="O12" s="45">
        <f>Pareiškėjas!O16+SĮ1!O15+SĮ2!O15+SĮ3!O15+SĮ4!O15+SĮ5!O15+SĮ6!O15+SĮ7!O15+SĮ8!O15+SĮ9!O15+SĮ10!O15+SĮ11!O15+SĮ12!O15+SĮ13!O15+SĮ14!O15+SĮ15!O15+SĮ16!O15+SĮ17!O15+SĮ18!O15+SĮ19!O15+SĮ20!O15</f>
        <v>0</v>
      </c>
      <c r="P12" s="45">
        <f>Pareiškėjas!P16+SĮ1!P15+SĮ2!P15+SĮ3!P15+SĮ4!P15+SĮ5!P15+SĮ6!P15+SĮ7!P15+SĮ8!P15+SĮ9!P15+SĮ10!P15+SĮ11!P15+SĮ12!P15+SĮ13!P15+SĮ14!P15+SĮ15!P15+SĮ16!P15+SĮ17!P15+SĮ18!P15+SĮ19!P15+SĮ20!P15</f>
        <v>0</v>
      </c>
      <c r="Q12" s="45">
        <f>Pareiškėjas!Q16+SĮ1!Q15+SĮ2!Q15+SĮ3!Q15+SĮ4!Q15+SĮ5!Q15+SĮ6!Q15+SĮ7!Q15+SĮ8!Q15+SĮ9!Q15+SĮ10!Q15+SĮ11!Q15+SĮ12!Q15+SĮ13!Q15+SĮ14!Q15+SĮ15!Q15+SĮ16!Q15+SĮ17!Q15+SĮ18!Q15+SĮ19!Q15+SĮ20!Q15</f>
        <v>0</v>
      </c>
      <c r="R12" s="46">
        <f>Pareiškėjas!R16+SĮ1!R15+SĮ2!R15+SĮ3!R15+SĮ4!R15+SĮ5!R15+SĮ6!R15+SĮ7!R15+SĮ8!R15+SĮ9!R15+SĮ10!R15+SĮ11!R15+SĮ12!R15+SĮ13!R15+SĮ14!R15+SĮ15!R15+SĮ16!R15+SĮ17!R15+SĮ18!R15+SĮ19!R15+SĮ20!R15</f>
        <v>0</v>
      </c>
      <c r="S12" s="42">
        <f>Pareiškėjas!S16+SĮ1!S15+SĮ2!S15+SĮ3!S15+SĮ4!S15+SĮ5!S15+SĮ6!S15+SĮ7!S15+SĮ8!S15+SĮ9!S15+SĮ10!S15+SĮ11!S15+SĮ12!S15+SĮ13!S15+SĮ14!S15+SĮ15!S15+SĮ16!S15+SĮ17!S15+SĮ18!S15+SĮ19!S15+SĮ20!S15</f>
        <v>0</v>
      </c>
      <c r="T12" s="86" t="s">
        <v>9</v>
      </c>
      <c r="U12" s="87"/>
      <c r="V12" s="87"/>
      <c r="W12" s="87"/>
      <c r="X12" s="87"/>
      <c r="Y12" s="87"/>
      <c r="Z12" s="87"/>
    </row>
    <row r="13" spans="1:27" ht="38.4" hidden="1" customHeight="1" x14ac:dyDescent="0.3">
      <c r="B13" s="75"/>
      <c r="C13" s="76"/>
      <c r="D13" s="76"/>
      <c r="E13" s="101"/>
      <c r="F13" s="47"/>
      <c r="G13" s="44">
        <f>Pareiškėjas!G17+SĮ1!G17+SĮ2!G16+SĮ3!G16+SĮ4!G16+SĮ5!G16+SĮ6!G16+SĮ7!G16+SĮ8!G16+SĮ9!G16+SĮ10!G16+SĮ11!G16+SĮ12!G16+SĮ13!G16+SĮ14!G16+SĮ15!G16+SĮ16!G16+SĮ17!G16+SĮ18!G16+SĮ19!G16+SĮ20!G16</f>
        <v>0</v>
      </c>
      <c r="H13" s="45">
        <f>Pareiškėjas!H17+SĮ1!H17+SĮ2!H16+SĮ3!H16+SĮ4!H16+SĮ5!H16+SĮ6!H16+SĮ7!H16+SĮ8!H16+SĮ9!H16+SĮ10!H16+SĮ11!H16+SĮ12!H16+SĮ13!H16+SĮ14!H16+SĮ15!H16+SĮ16!H16+SĮ17!H16+SĮ18!H16+SĮ19!H16+SĮ20!H16</f>
        <v>0</v>
      </c>
      <c r="I13" s="45">
        <f>Pareiškėjas!I17+SĮ1!I17+SĮ2!I16+SĮ3!I16+SĮ4!I16+SĮ5!I16+SĮ6!I16+SĮ7!I16+SĮ8!I16+SĮ9!I16+SĮ10!I16+SĮ11!I16+SĮ12!I16+SĮ13!I16+SĮ14!I16+SĮ15!I16+SĮ16!I16+SĮ17!I16+SĮ18!I16+SĮ19!I16+SĮ20!I16</f>
        <v>0</v>
      </c>
      <c r="J13" s="45">
        <f>Pareiškėjas!J17+SĮ1!J17+SĮ2!J16+SĮ3!J16+SĮ4!J16+SĮ5!J16+SĮ6!J16+SĮ7!J16+SĮ8!J16+SĮ9!J16+SĮ10!J16+SĮ11!J16+SĮ12!J16+SĮ13!J16+SĮ14!J16+SĮ15!J16+SĮ16!J16+SĮ17!J16+SĮ18!J16+SĮ19!J16+SĮ20!J16</f>
        <v>0</v>
      </c>
      <c r="K13" s="45">
        <f>Pareiškėjas!K17+SĮ1!K17+SĮ2!K16+SĮ3!K16+SĮ4!K16+SĮ5!K16+SĮ6!K16+SĮ7!K16+SĮ8!K16+SĮ9!K16+SĮ10!K16+SĮ11!K16+SĮ12!K16+SĮ13!K16+SĮ14!K16+SĮ15!K16+SĮ16!K16+SĮ17!K16+SĮ18!K16+SĮ19!K16+SĮ20!K16</f>
        <v>0</v>
      </c>
      <c r="L13" s="45">
        <f>Pareiškėjas!L17+SĮ1!L17+SĮ2!L16+SĮ3!L16+SĮ4!L16+SĮ5!L16+SĮ6!L16+SĮ7!L16+SĮ8!L16+SĮ9!L16+SĮ10!L16+SĮ11!L16+SĮ12!L16+SĮ13!L16+SĮ14!L16+SĮ15!L16+SĮ16!L16+SĮ17!L16+SĮ18!L16+SĮ19!L16+SĮ20!L16</f>
        <v>0</v>
      </c>
      <c r="M13" s="45">
        <f>Pareiškėjas!M17+SĮ1!M17+SĮ2!M16+SĮ3!M16+SĮ4!M16+SĮ5!M16+SĮ6!M16+SĮ7!M16+SĮ8!M16+SĮ9!M16+SĮ10!M16+SĮ11!M16+SĮ12!M16+SĮ13!M16+SĮ14!M16+SĮ15!M16+SĮ16!M16+SĮ17!M16+SĮ18!M16+SĮ19!M16+SĮ20!M16</f>
        <v>0</v>
      </c>
      <c r="N13" s="45">
        <f>Pareiškėjas!N17+SĮ1!N17+SĮ2!N16+SĮ3!N16+SĮ4!N16+SĮ5!N16+SĮ6!N16+SĮ7!N16+SĮ8!N16+SĮ9!N16+SĮ10!N16+SĮ11!N16+SĮ12!N16+SĮ13!N16+SĮ14!N16+SĮ15!N16+SĮ16!N16+SĮ17!N16+SĮ18!N16+SĮ19!N16+SĮ20!N16</f>
        <v>0</v>
      </c>
      <c r="O13" s="45">
        <f>Pareiškėjas!O17+SĮ1!O17+SĮ2!O16+SĮ3!O16+SĮ4!O16+SĮ5!O16+SĮ6!O16+SĮ7!O16+SĮ8!O16+SĮ9!O16+SĮ10!O16+SĮ11!O16+SĮ12!O16+SĮ13!O16+SĮ14!O16+SĮ15!O16+SĮ16!O16+SĮ17!O16+SĮ18!O16+SĮ19!O16+SĮ20!O16</f>
        <v>0</v>
      </c>
      <c r="P13" s="45">
        <f>Pareiškėjas!P17+SĮ1!P17+SĮ2!P16+SĮ3!P16+SĮ4!P16+SĮ5!P16+SĮ6!P16+SĮ7!P16+SĮ8!P16+SĮ9!P16+SĮ10!P16+SĮ11!P16+SĮ12!P16+SĮ13!P16+SĮ14!P16+SĮ15!P16+SĮ16!P16+SĮ17!P16+SĮ18!P16+SĮ19!P16+SĮ20!P16</f>
        <v>0</v>
      </c>
      <c r="Q13" s="45">
        <f>Pareiškėjas!Q17+SĮ1!Q17+SĮ2!Q16+SĮ3!Q16+SĮ4!Q16+SĮ5!Q16+SĮ6!Q16+SĮ7!Q16+SĮ8!Q16+SĮ9!Q16+SĮ10!Q16+SĮ11!Q16+SĮ12!Q16+SĮ13!Q16+SĮ14!Q16+SĮ15!Q16+SĮ16!Q16+SĮ17!Q16+SĮ18!Q16+SĮ19!Q16+SĮ20!Q16</f>
        <v>0</v>
      </c>
      <c r="R13" s="46">
        <f>Pareiškėjas!R17+SĮ1!R17+SĮ2!R16+SĮ3!R16+SĮ4!R16+SĮ5!R16+SĮ6!R16+SĮ7!R16+SĮ8!R16+SĮ9!R16+SĮ10!R16+SĮ11!R16+SĮ12!R16+SĮ13!R16+SĮ14!R16+SĮ15!R16+SĮ16!R16+SĮ17!R16+SĮ18!R16+SĮ19!R16+SĮ20!R16</f>
        <v>0</v>
      </c>
      <c r="S13" s="42">
        <f>Pareiškėjas!S17+SĮ1!S17+SĮ2!S16+SĮ3!S16+SĮ4!S16+SĮ5!S16+SĮ6!S16+SĮ7!S16+SĮ8!S16+SĮ9!S16+SĮ10!S16+SĮ11!S16+SĮ12!S16+SĮ13!S16+SĮ14!S16+SĮ15!S16+SĮ16!S16+SĮ17!S16+SĮ18!S16+SĮ19!S16+SĮ20!S16</f>
        <v>0</v>
      </c>
      <c r="T13" s="86"/>
      <c r="U13" s="87"/>
      <c r="V13" s="87"/>
      <c r="W13" s="87"/>
      <c r="X13" s="87"/>
      <c r="Y13" s="87"/>
      <c r="Z13" s="87"/>
    </row>
    <row r="14" spans="1:27" ht="30" customHeight="1" x14ac:dyDescent="0.3">
      <c r="B14" s="75" t="s">
        <v>10</v>
      </c>
      <c r="C14" s="76"/>
      <c r="D14" s="76"/>
      <c r="E14" s="101"/>
      <c r="F14" s="48"/>
      <c r="G14" s="44">
        <f>Pareiškėjas!G18+SĮ1!G18+SĮ2!G17+SĮ3!G17+SĮ4!G17+SĮ5!G17+SĮ6!G17+SĮ7!G17+SĮ8!G17+SĮ9!G17+SĮ10!G17+SĮ11!G17+SĮ12!G17+SĮ13!G17+SĮ14!G17+SĮ15!G17+SĮ16!G17+SĮ17!G17+SĮ18!G17+SĮ19!G17+SĮ20!G17</f>
        <v>0</v>
      </c>
      <c r="H14" s="45">
        <f>Pareiškėjas!H18+SĮ1!H18+SĮ2!H17+SĮ3!H17+SĮ4!H17+SĮ5!H17+SĮ6!H17+SĮ7!H17+SĮ8!H17+SĮ9!H17+SĮ10!H17+SĮ11!H17+SĮ12!H17+SĮ13!H17+SĮ14!H17+SĮ15!H17+SĮ16!H17+SĮ17!H17+SĮ18!H17+SĮ19!H17+SĮ20!H17</f>
        <v>0</v>
      </c>
      <c r="I14" s="45">
        <f>Pareiškėjas!I18+SĮ1!I18+SĮ2!I17+SĮ3!I17+SĮ4!I17+SĮ5!I17+SĮ6!I17+SĮ7!I17+SĮ8!I17+SĮ9!I17+SĮ10!I17+SĮ11!I17+SĮ12!I17+SĮ13!I17+SĮ14!I17+SĮ15!I17+SĮ16!I17+SĮ17!I17+SĮ18!I17+SĮ19!I17+SĮ20!I17</f>
        <v>0</v>
      </c>
      <c r="J14" s="45">
        <f>Pareiškėjas!J18+SĮ1!J18+SĮ2!J17+SĮ3!J17+SĮ4!J17+SĮ5!J17+SĮ6!J17+SĮ7!J17+SĮ8!J17+SĮ9!J17+SĮ10!J17+SĮ11!J17+SĮ12!J17+SĮ13!J17+SĮ14!J17+SĮ15!J17+SĮ16!J17+SĮ17!J17+SĮ18!J17+SĮ19!J17+SĮ20!J17</f>
        <v>0</v>
      </c>
      <c r="K14" s="45">
        <f>Pareiškėjas!K18+SĮ1!K18+SĮ2!K17+SĮ3!K17+SĮ4!K17+SĮ5!K17+SĮ6!K17+SĮ7!K17+SĮ8!K17+SĮ9!K17+SĮ10!K17+SĮ11!K17+SĮ12!K17+SĮ13!K17+SĮ14!K17+SĮ15!K17+SĮ16!K17+SĮ17!K17+SĮ18!K17+SĮ19!K17+SĮ20!K17</f>
        <v>0</v>
      </c>
      <c r="L14" s="45">
        <f>Pareiškėjas!L18+SĮ1!L18+SĮ2!L17+SĮ3!L17+SĮ4!L17+SĮ5!L17+SĮ6!L17+SĮ7!L17+SĮ8!L17+SĮ9!L17+SĮ10!L17+SĮ11!L17+SĮ12!L17+SĮ13!L17+SĮ14!L17+SĮ15!L17+SĮ16!L17+SĮ17!L17+SĮ18!L17+SĮ19!L17+SĮ20!L17</f>
        <v>0</v>
      </c>
      <c r="M14" s="45">
        <f>Pareiškėjas!M18+SĮ1!M18+SĮ2!M17+SĮ3!M17+SĮ4!M17+SĮ5!M17+SĮ6!M17+SĮ7!M17+SĮ8!M17+SĮ9!M17+SĮ10!M17+SĮ11!M17+SĮ12!M17+SĮ13!M17+SĮ14!M17+SĮ15!M17+SĮ16!M17+SĮ17!M17+SĮ18!M17+SĮ19!M17+SĮ20!M17</f>
        <v>0</v>
      </c>
      <c r="N14" s="45">
        <f>Pareiškėjas!N18+SĮ1!N18+SĮ2!N17+SĮ3!N17+SĮ4!N17+SĮ5!N17+SĮ6!N17+SĮ7!N17+SĮ8!N17+SĮ9!N17+SĮ10!N17+SĮ11!N17+SĮ12!N17+SĮ13!N17+SĮ14!N17+SĮ15!N17+SĮ16!N17+SĮ17!N17+SĮ18!N17+SĮ19!N17+SĮ20!N17</f>
        <v>0</v>
      </c>
      <c r="O14" s="45">
        <f>Pareiškėjas!O18+SĮ1!O18+SĮ2!O17+SĮ3!O17+SĮ4!O17+SĮ5!O17+SĮ6!O17+SĮ7!O17+SĮ8!O17+SĮ9!O17+SĮ10!O17+SĮ11!O17+SĮ12!O17+SĮ13!O17+SĮ14!O17+SĮ15!O17+SĮ16!O17+SĮ17!O17+SĮ18!O17+SĮ19!O17+SĮ20!O17</f>
        <v>0</v>
      </c>
      <c r="P14" s="45">
        <f>Pareiškėjas!P18+SĮ1!P18+SĮ2!P17+SĮ3!P17+SĮ4!P17+SĮ5!P17+SĮ6!P17+SĮ7!P17+SĮ8!P17+SĮ9!P17+SĮ10!P17+SĮ11!P17+SĮ12!P17+SĮ13!P17+SĮ14!P17+SĮ15!P17+SĮ16!P17+SĮ17!P17+SĮ18!P17+SĮ19!P17+SĮ20!P17</f>
        <v>0</v>
      </c>
      <c r="Q14" s="45">
        <f>Pareiškėjas!Q18+SĮ1!Q18+SĮ2!Q17+SĮ3!Q17+SĮ4!Q17+SĮ5!Q17+SĮ6!Q17+SĮ7!Q17+SĮ8!Q17+SĮ9!Q17+SĮ10!Q17+SĮ11!Q17+SĮ12!Q17+SĮ13!Q17+SĮ14!Q17+SĮ15!Q17+SĮ16!Q17+SĮ17!Q17+SĮ18!Q17+SĮ19!Q17+SĮ20!Q17</f>
        <v>0</v>
      </c>
      <c r="R14" s="46">
        <f>Pareiškėjas!R18+SĮ1!R18+SĮ2!R17+SĮ3!R17+SĮ4!R17+SĮ5!R17+SĮ6!R17+SĮ7!R17+SĮ8!R17+SĮ9!R17+SĮ10!R17+SĮ11!R17+SĮ12!R17+SĮ13!R17+SĮ14!R17+SĮ15!R17+SĮ16!R17+SĮ17!R17+SĮ18!R17+SĮ19!R17+SĮ20!R17</f>
        <v>0</v>
      </c>
      <c r="S14" s="42">
        <f>Pareiškėjas!S18+SĮ1!S18+SĮ2!S17+SĮ3!S17+SĮ4!S17+SĮ5!S17+SĮ6!S17+SĮ7!S17+SĮ8!S17+SĮ9!S17+SĮ10!S17+SĮ11!S17+SĮ12!S17+SĮ13!S17+SĮ14!S17+SĮ15!S17+SĮ16!S17+SĮ17!S17+SĮ18!S17+SĮ19!S17+SĮ20!S17</f>
        <v>0</v>
      </c>
      <c r="T14" s="13"/>
      <c r="U14" s="12"/>
      <c r="V14" s="12"/>
      <c r="W14" s="12"/>
      <c r="X14" s="12"/>
      <c r="Y14" s="12"/>
      <c r="Z14" s="12"/>
    </row>
    <row r="15" spans="1:27" ht="30" customHeight="1" thickBot="1" x14ac:dyDescent="0.35">
      <c r="B15" s="78" t="s">
        <v>5</v>
      </c>
      <c r="C15" s="79"/>
      <c r="D15" s="79"/>
      <c r="E15" s="102"/>
      <c r="F15" s="49"/>
      <c r="G15" s="50">
        <f>Pareiškėjas!G19+SĮ1!G19+SĮ2!G18+SĮ3!G18+SĮ4!G18+SĮ5!G18+SĮ6!G18+SĮ7!G18+SĮ8!G18+SĮ9!G18+SĮ10!G18+SĮ11!G18+SĮ12!G18+SĮ13!G18+SĮ14!G18+SĮ15!G18+SĮ16!G18+SĮ17!G18+SĮ18!G18+SĮ19!G18+SĮ20!G18</f>
        <v>0</v>
      </c>
      <c r="H15" s="51">
        <f>Pareiškėjas!H19+SĮ1!H19+SĮ2!H18+SĮ3!H18+SĮ4!H18+SĮ5!H18+SĮ6!H18+SĮ7!H18+SĮ8!H18+SĮ9!H18+SĮ10!H18+SĮ11!H18+SĮ12!H18+SĮ13!H18+SĮ14!H18+SĮ15!H18+SĮ16!H18+SĮ17!H18+SĮ18!H18+SĮ19!H18+SĮ20!H18</f>
        <v>0</v>
      </c>
      <c r="I15" s="51">
        <f>Pareiškėjas!I19+SĮ1!I19+SĮ2!I18+SĮ3!I18+SĮ4!I18+SĮ5!I18+SĮ6!I18+SĮ7!I18+SĮ8!I18+SĮ9!I18+SĮ10!I18+SĮ11!I18+SĮ12!I18+SĮ13!I18+SĮ14!I18+SĮ15!I18+SĮ16!I18+SĮ17!I18+SĮ18!I18+SĮ19!I18+SĮ20!I18</f>
        <v>0</v>
      </c>
      <c r="J15" s="51">
        <f>Pareiškėjas!J19+SĮ1!J19+SĮ2!J18+SĮ3!J18+SĮ4!J18+SĮ5!J18+SĮ6!J18+SĮ7!J18+SĮ8!J18+SĮ9!J18+SĮ10!J18+SĮ11!J18+SĮ12!J18+SĮ13!J18+SĮ14!J18+SĮ15!J18+SĮ16!J18+SĮ17!J18+SĮ18!J18+SĮ19!J18+SĮ20!J18</f>
        <v>0</v>
      </c>
      <c r="K15" s="51">
        <f>Pareiškėjas!K19+SĮ1!K19+SĮ2!K18+SĮ3!K18+SĮ4!K18+SĮ5!K18+SĮ6!K18+SĮ7!K18+SĮ8!K18+SĮ9!K18+SĮ10!K18+SĮ11!K18+SĮ12!K18+SĮ13!K18+SĮ14!K18+SĮ15!K18+SĮ16!K18+SĮ17!K18+SĮ18!K18+SĮ19!K18+SĮ20!K18</f>
        <v>0</v>
      </c>
      <c r="L15" s="51">
        <f>Pareiškėjas!L19+SĮ1!L19+SĮ2!L18+SĮ3!L18+SĮ4!L18+SĮ5!L18+SĮ6!L18+SĮ7!L18+SĮ8!L18+SĮ9!L18+SĮ10!L18+SĮ11!L18+SĮ12!L18+SĮ13!L18+SĮ14!L18+SĮ15!L18+SĮ16!L18+SĮ17!L18+SĮ18!L18+SĮ19!L18+SĮ20!L18</f>
        <v>0</v>
      </c>
      <c r="M15" s="51">
        <f>Pareiškėjas!M19+SĮ1!M19+SĮ2!M18+SĮ3!M18+SĮ4!M18+SĮ5!M18+SĮ6!M18+SĮ7!M18+SĮ8!M18+SĮ9!M18+SĮ10!M18+SĮ11!M18+SĮ12!M18+SĮ13!M18+SĮ14!M18+SĮ15!M18+SĮ16!M18+SĮ17!M18+SĮ18!M18+SĮ19!M18+SĮ20!M18</f>
        <v>0</v>
      </c>
      <c r="N15" s="51">
        <f>Pareiškėjas!N19+SĮ1!N19+SĮ2!N18+SĮ3!N18+SĮ4!N18+SĮ5!N18+SĮ6!N18+SĮ7!N18+SĮ8!N18+SĮ9!N18+SĮ10!N18+SĮ11!N18+SĮ12!N18+SĮ13!N18+SĮ14!N18+SĮ15!N18+SĮ16!N18+SĮ17!N18+SĮ18!N18+SĮ19!N18+SĮ20!N18</f>
        <v>0</v>
      </c>
      <c r="O15" s="51">
        <f>Pareiškėjas!O19+SĮ1!O19+SĮ2!O18+SĮ3!O18+SĮ4!O18+SĮ5!O18+SĮ6!O18+SĮ7!O18+SĮ8!O18+SĮ9!O18+SĮ10!O18+SĮ11!O18+SĮ12!O18+SĮ13!O18+SĮ14!O18+SĮ15!O18+SĮ16!O18+SĮ17!O18+SĮ18!O18+SĮ19!O18+SĮ20!O18</f>
        <v>0</v>
      </c>
      <c r="P15" s="51">
        <f>Pareiškėjas!P19+SĮ1!P19+SĮ2!P18+SĮ3!P18+SĮ4!P18+SĮ5!P18+SĮ6!P18+SĮ7!P18+SĮ8!P18+SĮ9!P18+SĮ10!P18+SĮ11!P18+SĮ12!P18+SĮ13!P18+SĮ14!P18+SĮ15!P18+SĮ16!P18+SĮ17!P18+SĮ18!P18+SĮ19!P18+SĮ20!P18</f>
        <v>0</v>
      </c>
      <c r="Q15" s="51">
        <f>Pareiškėjas!Q19+SĮ1!Q19+SĮ2!Q18+SĮ3!Q18+SĮ4!Q18+SĮ5!Q18+SĮ6!Q18+SĮ7!Q18+SĮ8!Q18+SĮ9!Q18+SĮ10!Q18+SĮ11!Q18+SĮ12!Q18+SĮ13!Q18+SĮ14!Q18+SĮ15!Q18+SĮ16!Q18+SĮ17!Q18+SĮ18!Q18+SĮ19!Q18+SĮ20!Q18</f>
        <v>0</v>
      </c>
      <c r="R15" s="52">
        <f>Pareiškėjas!R19+SĮ1!R19+SĮ2!R18+SĮ3!R18+SĮ4!R18+SĮ5!R18+SĮ6!R18+SĮ7!R18+SĮ8!R18+SĮ9!R18+SĮ10!R18+SĮ11!R18+SĮ12!R18+SĮ13!R18+SĮ14!R18+SĮ15!R18+SĮ16!R18+SĮ17!R18+SĮ18!R18+SĮ19!R18+SĮ20!R18</f>
        <v>0</v>
      </c>
      <c r="S15" s="42">
        <f>Pareiškėjas!S19+SĮ1!S19+SĮ2!S18+SĮ3!S18+SĮ4!S18+SĮ5!S18+SĮ6!S18+SĮ7!S18+SĮ8!S18+SĮ9!S18+SĮ10!S18+SĮ11!S18+SĮ12!S18+SĮ13!S18+SĮ14!S18+SĮ15!S18+SĮ16!S18+SĮ17!S18+SĮ18!S18+SĮ19!S18+SĮ20!S18</f>
        <v>0</v>
      </c>
      <c r="T15" s="86" t="s">
        <v>11</v>
      </c>
      <c r="U15" s="87"/>
      <c r="V15" s="87"/>
      <c r="W15" s="87"/>
      <c r="X15" s="87"/>
      <c r="Y15" s="87"/>
      <c r="Z15" s="87"/>
    </row>
    <row r="16" spans="1:27" ht="30" customHeight="1" thickBot="1" x14ac:dyDescent="0.35">
      <c r="B16" s="88" t="s">
        <v>5</v>
      </c>
      <c r="C16" s="89"/>
      <c r="D16" s="89"/>
      <c r="E16" s="89"/>
      <c r="F16" s="82"/>
      <c r="G16" s="89"/>
      <c r="H16" s="89"/>
      <c r="I16" s="89"/>
      <c r="J16" s="89"/>
      <c r="K16" s="89"/>
      <c r="L16" s="89"/>
      <c r="M16" s="89"/>
      <c r="N16" s="89"/>
      <c r="O16" s="89"/>
      <c r="P16" s="89"/>
      <c r="Q16" s="89"/>
      <c r="R16" s="89"/>
      <c r="S16" s="53">
        <f>Pareiškėjas!S20+SĮ1!S20+SĮ2!S19+SĮ3!S19+SĮ4!S19+SĮ5!S19+SĮ6!S19+SĮ7!S19+SĮ8!S19+SĮ9!S19+SĮ10!S19+SĮ11!S19+SĮ12!S19+SĮ13!S19+SĮ14!S19+SĮ15!S19+SĮ16!S19+SĮ17!S19+SĮ18!S19+SĮ19!S19+SĮ20!S19</f>
        <v>0</v>
      </c>
      <c r="T16" s="86"/>
      <c r="U16" s="87"/>
      <c r="V16" s="87"/>
      <c r="W16" s="87"/>
      <c r="X16" s="87"/>
      <c r="Y16" s="87"/>
      <c r="Z16" s="87"/>
    </row>
    <row r="17" spans="1:26" ht="27" customHeight="1" thickBot="1" x14ac:dyDescent="0.35">
      <c r="B17" s="81" t="s">
        <v>7</v>
      </c>
      <c r="C17" s="82"/>
      <c r="D17" s="82"/>
      <c r="E17" s="82"/>
      <c r="F17" s="82"/>
      <c r="G17" s="82"/>
      <c r="H17" s="82"/>
      <c r="I17" s="82"/>
      <c r="J17" s="82"/>
      <c r="K17" s="82"/>
      <c r="L17" s="82"/>
      <c r="M17" s="82"/>
      <c r="N17" s="82"/>
      <c r="O17" s="82"/>
      <c r="P17" s="82"/>
      <c r="Q17" s="82"/>
      <c r="R17" s="82"/>
      <c r="S17" s="54">
        <f>Pareiškėjas!S21+SĮ1!S21+SĮ2!S20+SĮ3!S20+SĮ4!S20+SĮ5!S20+SĮ6!S20+SĮ7!S20+SĮ8!S20+SĮ9!S20+SĮ10!S20+SĮ11!S20+SĮ12!S20+SĮ13!S20+SĮ14!S20+SĮ15!S20+SĮ16!S20+SĮ17!S20+SĮ18!S20+SĮ19!S20+SĮ20!S20</f>
        <v>0</v>
      </c>
      <c r="T17" s="14"/>
      <c r="U17" s="15"/>
      <c r="V17" s="15"/>
      <c r="W17" s="15"/>
      <c r="X17" s="15"/>
      <c r="Y17" s="15"/>
      <c r="Z17" s="15"/>
    </row>
    <row r="18" spans="1:26" ht="15" customHeight="1" thickBot="1" x14ac:dyDescent="0.35">
      <c r="B18" s="81" t="s">
        <v>0</v>
      </c>
      <c r="C18" s="82"/>
      <c r="D18" s="82"/>
      <c r="E18" s="82"/>
      <c r="F18" s="82"/>
      <c r="G18" s="82"/>
      <c r="H18" s="82"/>
      <c r="I18" s="82"/>
      <c r="J18" s="82"/>
      <c r="K18" s="82"/>
      <c r="L18" s="82"/>
      <c r="M18" s="82"/>
      <c r="N18" s="82"/>
      <c r="O18" s="82"/>
      <c r="P18" s="82"/>
      <c r="Q18" s="82"/>
      <c r="R18" s="82"/>
      <c r="S18" s="55">
        <f>Pareiškėjas!S22+SĮ1!S22+SĮ2!S21+SĮ3!S21+SĮ4!S21+SĮ5!S21+SĮ6!S21+SĮ7!S21+SĮ8!S21+SĮ9!S21+SĮ10!S21+SĮ11!S21+SĮ12!S21+SĮ13!S21+SĮ14!S21+SĮ15!S21+SĮ16!S21+SĮ17!S21+SĮ18!S21+SĮ19!S21+SĮ20!S21</f>
        <v>0</v>
      </c>
      <c r="T18" s="14"/>
      <c r="U18" s="15"/>
      <c r="V18" s="15"/>
      <c r="W18" s="15"/>
      <c r="X18" s="15"/>
      <c r="Y18" s="15"/>
      <c r="Z18" s="15"/>
    </row>
    <row r="19" spans="1:26" ht="15" customHeight="1" thickBot="1" x14ac:dyDescent="0.35">
      <c r="B19" s="84" t="s">
        <v>21</v>
      </c>
      <c r="C19" s="85"/>
      <c r="D19" s="85"/>
      <c r="E19" s="85"/>
      <c r="F19" s="85"/>
      <c r="G19" s="85"/>
      <c r="H19" s="85"/>
      <c r="I19" s="85"/>
      <c r="J19" s="85"/>
      <c r="K19" s="85"/>
      <c r="L19" s="85"/>
      <c r="M19" s="85"/>
      <c r="N19" s="85"/>
      <c r="O19" s="85"/>
      <c r="P19" s="85"/>
      <c r="Q19" s="85"/>
      <c r="R19" s="85"/>
      <c r="S19" s="56">
        <f>Pareiškėjas!S23+SĮ1!S23+SĮ2!S22+SĮ3!S22+SĮ4!S22+SĮ5!S22+SĮ6!S22+SĮ7!S22+SĮ8!S22+SĮ9!S22+SĮ10!S22+SĮ11!S22+SĮ12!S22+SĮ13!S22+SĮ14!S22+SĮ15!S22+SĮ16!S22+SĮ17!S22+SĮ18!S22+SĮ19!S22+SĮ20!S22</f>
        <v>0</v>
      </c>
      <c r="T19" s="15"/>
      <c r="U19" s="15"/>
      <c r="V19" s="15"/>
      <c r="W19" s="15"/>
      <c r="X19" s="15"/>
      <c r="Y19" s="15"/>
      <c r="Z19" s="15"/>
    </row>
    <row r="20" spans="1:26" ht="15" customHeight="1" thickBot="1" x14ac:dyDescent="0.35">
      <c r="B20" s="81" t="s">
        <v>22</v>
      </c>
      <c r="C20" s="82"/>
      <c r="D20" s="82"/>
      <c r="E20" s="82"/>
      <c r="F20" s="82"/>
      <c r="G20" s="82"/>
      <c r="H20" s="82"/>
      <c r="I20" s="82"/>
      <c r="J20" s="82"/>
      <c r="K20" s="82"/>
      <c r="L20" s="82"/>
      <c r="M20" s="82"/>
      <c r="N20" s="82"/>
      <c r="O20" s="82"/>
      <c r="P20" s="82"/>
      <c r="Q20" s="82"/>
      <c r="R20" s="82"/>
      <c r="S20" s="56">
        <f>Pareiškėjas!S24+SĮ1!S24+SĮ2!S23+SĮ3!S23+SĮ4!S23+SĮ5!S23+SĮ6!S23+SĮ7!S23+SĮ8!S23+SĮ9!S23+SĮ10!S23+SĮ11!S23+SĮ12!S23+SĮ13!S23+SĮ14!S23+SĮ15!S23+SĮ16!S23+SĮ17!S23+SĮ18!S23+SĮ19!S23+SĮ20!S23</f>
        <v>0</v>
      </c>
      <c r="T20" s="15"/>
      <c r="U20" s="15"/>
      <c r="V20" s="15"/>
      <c r="W20" s="15"/>
      <c r="X20" s="15"/>
      <c r="Y20" s="15"/>
      <c r="Z20" s="15"/>
    </row>
    <row r="21" spans="1:26" ht="15" customHeight="1" thickBot="1" x14ac:dyDescent="0.35">
      <c r="B21" s="81" t="s">
        <v>23</v>
      </c>
      <c r="C21" s="82"/>
      <c r="D21" s="82"/>
      <c r="E21" s="82"/>
      <c r="F21" s="82"/>
      <c r="G21" s="82"/>
      <c r="H21" s="82"/>
      <c r="I21" s="82"/>
      <c r="J21" s="82"/>
      <c r="K21" s="82"/>
      <c r="L21" s="82"/>
      <c r="M21" s="82"/>
      <c r="N21" s="82"/>
      <c r="O21" s="82"/>
      <c r="P21" s="82"/>
      <c r="Q21" s="82"/>
      <c r="R21" s="82"/>
      <c r="S21" s="56">
        <f>Pareiškėjas!S25+SĮ1!S25+SĮ2!S24+SĮ3!S24+SĮ4!S24+SĮ5!S24+SĮ6!S24+SĮ7!S24+SĮ8!S24+SĮ9!S24+SĮ10!S24+SĮ11!S24+SĮ12!S24+SĮ13!S24+SĮ14!S24+SĮ15!S24+SĮ16!S24+SĮ17!S24+SĮ18!S24+SĮ19!S24+SĮ20!S24</f>
        <v>0</v>
      </c>
      <c r="T21" s="15"/>
      <c r="U21" s="15"/>
      <c r="V21" s="15"/>
      <c r="W21" s="15"/>
      <c r="X21" s="15"/>
      <c r="Y21" s="15"/>
      <c r="Z21" s="15"/>
    </row>
    <row r="22" spans="1:26" ht="35.4" customHeight="1" x14ac:dyDescent="0.3">
      <c r="B22" s="83" t="s">
        <v>12</v>
      </c>
      <c r="C22" s="83"/>
      <c r="D22" s="83"/>
      <c r="E22" s="83"/>
      <c r="F22" s="83"/>
      <c r="G22" s="83"/>
      <c r="H22" s="83"/>
      <c r="I22" s="83"/>
      <c r="J22" s="83"/>
      <c r="K22" s="83"/>
      <c r="L22" s="83"/>
      <c r="M22" s="83"/>
      <c r="N22" s="83"/>
      <c r="O22" s="83"/>
      <c r="P22" s="83"/>
      <c r="Q22" s="83"/>
      <c r="R22" s="83"/>
      <c r="S22" s="83"/>
      <c r="T22" s="7"/>
      <c r="U22" s="7"/>
      <c r="V22" s="7"/>
      <c r="W22" s="7"/>
      <c r="X22" s="7"/>
      <c r="Y22" s="7"/>
      <c r="Z22" s="7"/>
    </row>
    <row r="23" spans="1:26" x14ac:dyDescent="0.3">
      <c r="B23" s="71" t="s">
        <v>13</v>
      </c>
      <c r="C23" s="71"/>
      <c r="D23" s="71"/>
      <c r="E23" s="71"/>
      <c r="F23" s="71"/>
      <c r="G23" s="71"/>
      <c r="H23" s="71"/>
      <c r="I23" s="71"/>
      <c r="J23" s="71"/>
      <c r="K23" s="71"/>
      <c r="L23" s="71"/>
      <c r="M23" s="71"/>
      <c r="N23" s="71"/>
      <c r="O23" s="71"/>
      <c r="P23" s="71"/>
      <c r="Q23" s="71"/>
      <c r="R23" s="71"/>
      <c r="S23" s="71"/>
      <c r="T23" s="2"/>
      <c r="U23" s="2"/>
      <c r="V23" s="2"/>
      <c r="W23" s="2"/>
      <c r="X23" s="2"/>
      <c r="Y23" s="2"/>
      <c r="Z23" s="2"/>
    </row>
    <row r="24" spans="1:26" x14ac:dyDescent="0.3">
      <c r="B24" s="71" t="s">
        <v>14</v>
      </c>
      <c r="C24" s="71"/>
      <c r="D24" s="71"/>
      <c r="E24" s="71"/>
      <c r="F24" s="71"/>
      <c r="G24" s="71"/>
      <c r="H24" s="71"/>
      <c r="I24" s="71"/>
      <c r="J24" s="71"/>
      <c r="K24" s="71"/>
      <c r="L24" s="71"/>
      <c r="M24" s="71"/>
      <c r="N24" s="71"/>
      <c r="O24" s="71"/>
      <c r="P24" s="71"/>
      <c r="Q24" s="71"/>
      <c r="R24" s="71"/>
      <c r="S24" s="71"/>
      <c r="T24" s="2"/>
      <c r="U24" s="2"/>
      <c r="V24" s="2"/>
      <c r="W24" s="2"/>
      <c r="X24" s="2"/>
      <c r="Y24" s="2"/>
      <c r="Z24" s="2"/>
    </row>
    <row r="25" spans="1:26" x14ac:dyDescent="0.3">
      <c r="B25" s="71" t="s">
        <v>15</v>
      </c>
      <c r="C25" s="71"/>
      <c r="D25" s="71"/>
      <c r="E25" s="71"/>
      <c r="F25" s="71"/>
      <c r="G25" s="71"/>
      <c r="H25" s="71"/>
      <c r="I25" s="71"/>
      <c r="J25" s="71"/>
      <c r="K25" s="71"/>
      <c r="L25" s="71"/>
      <c r="M25" s="71"/>
      <c r="N25" s="71"/>
      <c r="O25" s="71"/>
      <c r="P25" s="71"/>
      <c r="Q25" s="71"/>
      <c r="R25" s="71"/>
      <c r="S25" s="71"/>
      <c r="T25" s="2"/>
      <c r="U25" s="2"/>
      <c r="V25" s="2"/>
      <c r="W25" s="2"/>
      <c r="X25" s="2"/>
      <c r="Y25" s="2"/>
      <c r="Z25" s="2"/>
    </row>
    <row r="26" spans="1:26" x14ac:dyDescent="0.3">
      <c r="B26" s="71" t="s">
        <v>16</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4" t="s">
        <v>17</v>
      </c>
    </row>
    <row r="29" spans="1:26" ht="48.6" customHeight="1" x14ac:dyDescent="0.3">
      <c r="A29" s="8"/>
      <c r="B29" s="8"/>
      <c r="C29" s="8"/>
      <c r="D29" s="8"/>
      <c r="E29" s="8"/>
      <c r="T29" s="8"/>
      <c r="U29" s="8"/>
    </row>
    <row r="30" spans="1:26" ht="53.4" customHeight="1" x14ac:dyDescent="0.3">
      <c r="A30" s="8"/>
      <c r="B30" s="8"/>
      <c r="C30" s="8"/>
      <c r="D30" s="8"/>
      <c r="E30" s="8"/>
      <c r="T30" s="8"/>
      <c r="U30" s="8"/>
    </row>
  </sheetData>
  <sheetProtection algorithmName="SHA-512" hashValue="3a8qSp9eK5ySPgmu69evJVbRibsO0nAkTNT6sjzHccxhh3e5ju8uyULormrGXOomkCJULpAYfnQvm4ammTERJg==" saltValue="Rm763hiqEQ9NwKdybJa7Aw==" spinCount="100000" sheet="1" formatColumns="0" formatRows="0" insertColumns="0" insertRows="0" insertHyperlinks="0" deleteColumns="0" deleteRows="0" sort="0" autoFilter="0" pivotTables="0"/>
  <mergeCells count="20">
    <mergeCell ref="B22:S22"/>
    <mergeCell ref="B23:S23"/>
    <mergeCell ref="B24:S24"/>
    <mergeCell ref="B25:S25"/>
    <mergeCell ref="B26:S26"/>
    <mergeCell ref="B19:R19"/>
    <mergeCell ref="B20:R20"/>
    <mergeCell ref="B21:R21"/>
    <mergeCell ref="B18:R18"/>
    <mergeCell ref="B2:S2"/>
    <mergeCell ref="B4:Z4"/>
    <mergeCell ref="B5:F5"/>
    <mergeCell ref="B6:E13"/>
    <mergeCell ref="T6:Z11"/>
    <mergeCell ref="T12:Z13"/>
    <mergeCell ref="B14:E14"/>
    <mergeCell ref="B15:E15"/>
    <mergeCell ref="T15:Z16"/>
    <mergeCell ref="B16:R16"/>
    <mergeCell ref="B17:R17"/>
  </mergeCells>
  <conditionalFormatting sqref="B22">
    <cfRule type="expression" dxfId="1" priority="8">
      <formula>#REF!&lt;0</formula>
    </cfRule>
  </conditionalFormatting>
  <conditionalFormatting sqref="B22:S22">
    <cfRule type="expression" dxfId="0" priority="5">
      <formula>$S$18&lt;0</formula>
    </cfRule>
  </conditionalFormatting>
  <pageMargins left="0.7" right="0.7" top="0.75" bottom="0.75" header="0.3" footer="0.3"/>
  <pageSetup paperSize="9" scale="62" fitToHeight="0"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C27-83D0-40C0-849E-FC2A54679F2D}">
  <sheetPr>
    <pageSetUpPr fitToPage="1"/>
  </sheetPr>
  <dimension ref="A2:AA33"/>
  <sheetViews>
    <sheetView zoomScale="80" zoomScaleNormal="80" workbookViewId="0">
      <selection activeCell="G9" sqref="G9:R9"/>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12"/>
      <c r="G4" s="113"/>
      <c r="H4" s="114"/>
      <c r="I4" s="114"/>
      <c r="J4" s="114"/>
      <c r="K4" s="114"/>
      <c r="L4" s="114"/>
      <c r="M4" s="114"/>
      <c r="N4" s="114"/>
      <c r="O4" s="114"/>
      <c r="P4" s="114"/>
      <c r="Q4" s="114"/>
      <c r="R4" s="11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8P61i+DFregsqTRXKf+e/bDiKGakILElJTuSaeAUOKvCJp2C3cTWtSF7gaqClQhfHplK1TT23e59YW8cWJn1wg==" saltValue="FLPXhE99Sa+AGWcb5wpMAg=="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115" priority="10">
      <formula>#REF!&lt;0</formula>
    </cfRule>
  </conditionalFormatting>
  <conditionalFormatting sqref="B25:S25">
    <cfRule type="expression" dxfId="114" priority="9">
      <formula>$S$21&lt;0</formula>
    </cfRule>
  </conditionalFormatting>
  <conditionalFormatting sqref="S21">
    <cfRule type="expression" dxfId="113" priority="1">
      <formula>$S$21&gt;0</formula>
    </cfRule>
    <cfRule type="expression" dxfId="112" priority="2">
      <formula>$S$21&lt;0</formula>
    </cfRule>
    <cfRule type="expression" dxfId="111" priority="3">
      <formula>#REF!&gt;0</formula>
    </cfRule>
    <cfRule type="expression" dxfId="110"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8293-BFDF-4291-BF38-CF0DD1960E0D}">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ShnvKbwSm4E3A4N/VLn6woIccuaysbnHyTz7tIdwhB5ATFYen5jm1t0meYsWAbfNZQ2XOpijeYjlf4w9+GbIcg==" saltValue="pSS1DqTuKjRYgc6F+CMRng=="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109" priority="10">
      <formula>#REF!&lt;0</formula>
    </cfRule>
  </conditionalFormatting>
  <conditionalFormatting sqref="B25:S25">
    <cfRule type="expression" dxfId="108" priority="9">
      <formula>$S$21&lt;0</formula>
    </cfRule>
  </conditionalFormatting>
  <conditionalFormatting sqref="S21">
    <cfRule type="expression" dxfId="107" priority="1">
      <formula>$S$21&gt;0</formula>
    </cfRule>
    <cfRule type="expression" dxfId="106" priority="2">
      <formula>$S$21&lt;0</formula>
    </cfRule>
    <cfRule type="expression" dxfId="105" priority="3">
      <formula>#REF!&gt;0</formula>
    </cfRule>
    <cfRule type="expression" dxfId="104"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8F53-E192-4812-8B96-02E13568E4FB}">
  <sheetPr>
    <pageSetUpPr fitToPage="1"/>
  </sheetPr>
  <dimension ref="A2:AA33"/>
  <sheetViews>
    <sheetView topLeftCell="A7" zoomScale="80" zoomScaleNormal="80" workbookViewId="0">
      <selection activeCell="S21" sqref="S21"/>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i02s6xmu3jZqi7w5YhWFIbtP7IaL78po5AMj1L8WJnaBNHH9y2ke0hzHw+lOVrxS0UyW9XGJDe1hv33AeXkkJg==" saltValue="+JLq75Dyu0VOV5M6OsCoNw=="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103" priority="10">
      <formula>#REF!&lt;0</formula>
    </cfRule>
  </conditionalFormatting>
  <conditionalFormatting sqref="B25:S25">
    <cfRule type="expression" dxfId="102" priority="9">
      <formula>$S$21&lt;0</formula>
    </cfRule>
  </conditionalFormatting>
  <conditionalFormatting sqref="S21">
    <cfRule type="expression" dxfId="101" priority="1">
      <formula>$S$21&gt;0</formula>
    </cfRule>
    <cfRule type="expression" dxfId="100" priority="2">
      <formula>$S$21&lt;0</formula>
    </cfRule>
    <cfRule type="expression" dxfId="99" priority="3">
      <formula>#REF!&gt;0</formula>
    </cfRule>
    <cfRule type="expression" dxfId="98"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51A2-2999-4E90-BD22-317AA9D35593}">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fe0kx/1O7f0GXHAT56g79CVNC/6fjCLeceyyaOQSPeRGKm8IEK/TQszamBalV/KiaKc/EYjjY450jedmQxy/3A==" saltValue="7ZLuMLaiHa2/4l3OSahw6g=="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97" priority="10">
      <formula>#REF!&lt;0</formula>
    </cfRule>
  </conditionalFormatting>
  <conditionalFormatting sqref="B25:S25">
    <cfRule type="expression" dxfId="96" priority="9">
      <formula>$S$21&lt;0</formula>
    </cfRule>
  </conditionalFormatting>
  <conditionalFormatting sqref="S21">
    <cfRule type="expression" dxfId="95" priority="1">
      <formula>$S$21&gt;0</formula>
    </cfRule>
    <cfRule type="expression" dxfId="94" priority="2">
      <formula>$S$21&lt;0</formula>
    </cfRule>
    <cfRule type="expression" dxfId="93" priority="3">
      <formula>#REF!&gt;0</formula>
    </cfRule>
    <cfRule type="expression" dxfId="92"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B699-93AC-4E27-8887-AC2FC5341F91}">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116" t="s">
        <v>12</v>
      </c>
      <c r="C25" s="116"/>
      <c r="D25" s="116"/>
      <c r="E25" s="116"/>
      <c r="F25" s="116"/>
      <c r="G25" s="116"/>
      <c r="H25" s="116"/>
      <c r="I25" s="116"/>
      <c r="J25" s="116"/>
      <c r="K25" s="116"/>
      <c r="L25" s="116"/>
      <c r="M25" s="116"/>
      <c r="N25" s="116"/>
      <c r="O25" s="116"/>
      <c r="P25" s="116"/>
      <c r="Q25" s="116"/>
      <c r="R25" s="116"/>
      <c r="S25" s="116"/>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y8Jdmn4oL4VmAaeX7Sinjyy3ztwU6cxa2j5kop2xFsG0tfsxH1WFegXypZAFO5bCXmLLWATW5HSK61Qwgdc8KQ==" saltValue="eHpXvSKJr2Bhju1i48oLlw=="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91" priority="10">
      <formula>#REF!&lt;0</formula>
    </cfRule>
  </conditionalFormatting>
  <conditionalFormatting sqref="B25:S25">
    <cfRule type="expression" dxfId="90" priority="9">
      <formula>$S$21&lt;0</formula>
    </cfRule>
  </conditionalFormatting>
  <conditionalFormatting sqref="S21">
    <cfRule type="expression" dxfId="89" priority="1">
      <formula>$S$21&gt;0</formula>
    </cfRule>
    <cfRule type="expression" dxfId="88" priority="2">
      <formula>$S$21&lt;0</formula>
    </cfRule>
    <cfRule type="expression" dxfId="87" priority="3">
      <formula>#REF!&gt;0</formula>
    </cfRule>
    <cfRule type="expression" dxfId="86"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6E40-D980-4827-B0D7-673DF952B150}">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W3DO3va32pRqcAJ5SZ6XqeN+wpLRCjaKFYpEQTTlo6mczVC7vjOoYSTRKBXcYfr57+oPoY6eFyRkg2zpbi+P6w==" saltValue="Pm/0GaA3fQcgT4L7lpxY1Q=="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85" priority="10">
      <formula>#REF!&lt;0</formula>
    </cfRule>
  </conditionalFormatting>
  <conditionalFormatting sqref="B25:S25">
    <cfRule type="expression" dxfId="84" priority="9">
      <formula>$S$21&lt;0</formula>
    </cfRule>
  </conditionalFormatting>
  <conditionalFormatting sqref="S21">
    <cfRule type="expression" dxfId="83" priority="1">
      <formula>$S$21&gt;0</formula>
    </cfRule>
    <cfRule type="expression" dxfId="82" priority="2">
      <formula>$S$21&lt;0</formula>
    </cfRule>
    <cfRule type="expression" dxfId="81" priority="3">
      <formula>#REF!&gt;0</formula>
    </cfRule>
    <cfRule type="expression" dxfId="80" priority="4">
      <formula>#REF!&lt;0</formula>
    </cfRule>
  </conditionalFormatting>
  <pageMargins left="0.7" right="0.7" top="0.75" bottom="0.75" header="0.3" footer="0.3"/>
  <pageSetup paperSize="9" scale="62" fitToHeight="0"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2F09-0BE8-4AF9-907A-F8A1C83B18B0}">
  <sheetPr>
    <pageSetUpPr fitToPage="1"/>
  </sheetPr>
  <dimension ref="A2:AA33"/>
  <sheetViews>
    <sheetView zoomScale="80" zoomScaleNormal="80" workbookViewId="0">
      <selection activeCell="A4" sqref="A4:XFD4"/>
    </sheetView>
  </sheetViews>
  <sheetFormatPr defaultColWidth="8.88671875" defaultRowHeight="14.4" x14ac:dyDescent="0.3"/>
  <cols>
    <col min="1" max="1" width="3.5546875" style="4" customWidth="1"/>
    <col min="2" max="4" width="8.88671875" style="4"/>
    <col min="5" max="5" width="5.33203125" style="4" customWidth="1"/>
    <col min="6" max="6" width="9.33203125" style="4" customWidth="1"/>
    <col min="7" max="18" width="4.6640625" style="4" customWidth="1"/>
    <col min="19" max="19" width="19.33203125" style="4" customWidth="1"/>
    <col min="20" max="26" width="12.6640625" style="4" customWidth="1"/>
    <col min="27" max="27" width="3.44140625" style="4" customWidth="1"/>
    <col min="28" max="41" width="4.6640625" style="4" customWidth="1"/>
    <col min="42" max="16384" width="8.88671875" style="4"/>
  </cols>
  <sheetData>
    <row r="2" spans="1:27" ht="15.6" x14ac:dyDescent="0.3">
      <c r="A2" s="3"/>
      <c r="B2" s="90" t="s">
        <v>0</v>
      </c>
      <c r="C2" s="90"/>
      <c r="D2" s="90"/>
      <c r="E2" s="90"/>
      <c r="F2" s="90"/>
      <c r="G2" s="90"/>
      <c r="H2" s="90"/>
      <c r="I2" s="90"/>
      <c r="J2" s="90"/>
      <c r="K2" s="90"/>
      <c r="L2" s="90"/>
      <c r="M2" s="90"/>
      <c r="N2" s="90"/>
      <c r="O2" s="90"/>
      <c r="P2" s="90"/>
      <c r="Q2" s="90"/>
      <c r="R2" s="90"/>
      <c r="S2" s="90"/>
      <c r="T2" s="3"/>
      <c r="U2" s="3"/>
      <c r="V2" s="9"/>
      <c r="W2" s="3"/>
      <c r="X2" s="3"/>
      <c r="Y2" s="3"/>
      <c r="Z2" s="3"/>
      <c r="AA2" s="3"/>
    </row>
    <row r="3" spans="1:27" ht="15.6" x14ac:dyDescent="0.3">
      <c r="A3" s="3"/>
      <c r="B3" s="17"/>
      <c r="C3" s="17"/>
      <c r="D3" s="17"/>
      <c r="E3" s="17"/>
      <c r="F3" s="17"/>
      <c r="G3" s="17"/>
      <c r="H3" s="17"/>
      <c r="I3" s="17"/>
      <c r="J3" s="17"/>
      <c r="K3" s="17"/>
      <c r="L3" s="17"/>
      <c r="M3" s="17"/>
      <c r="N3" s="17"/>
      <c r="O3" s="17"/>
      <c r="P3" s="17"/>
      <c r="Q3" s="17"/>
      <c r="R3" s="17"/>
      <c r="S3" s="17"/>
      <c r="T3" s="3"/>
      <c r="U3" s="3"/>
      <c r="V3" s="9"/>
      <c r="W3" s="3"/>
      <c r="X3" s="3"/>
      <c r="Y3" s="3"/>
      <c r="Z3" s="3"/>
      <c r="AA3" s="3"/>
    </row>
    <row r="4" spans="1:27" ht="25.2" customHeight="1" x14ac:dyDescent="0.3">
      <c r="B4" s="99" t="s">
        <v>18</v>
      </c>
      <c r="C4" s="100"/>
      <c r="D4" s="100"/>
      <c r="E4" s="100"/>
      <c r="F4" s="100"/>
      <c r="G4" s="95"/>
      <c r="H4" s="95"/>
      <c r="I4" s="95"/>
      <c r="J4" s="95"/>
      <c r="K4" s="95"/>
      <c r="L4" s="95"/>
      <c r="M4" s="95"/>
      <c r="N4" s="95"/>
      <c r="O4" s="95"/>
      <c r="P4" s="95"/>
      <c r="Q4" s="95"/>
      <c r="R4" s="95"/>
    </row>
    <row r="5" spans="1:27" ht="25.2" customHeight="1" x14ac:dyDescent="0.3">
      <c r="B5" s="99" t="s">
        <v>19</v>
      </c>
      <c r="C5" s="100"/>
      <c r="D5" s="100"/>
      <c r="E5" s="100"/>
      <c r="F5" s="100"/>
      <c r="G5" s="95"/>
      <c r="H5" s="95"/>
      <c r="I5" s="95"/>
      <c r="J5" s="95"/>
      <c r="K5" s="95"/>
      <c r="L5" s="95"/>
      <c r="M5" s="95"/>
      <c r="N5" s="95"/>
      <c r="O5" s="95"/>
      <c r="P5" s="95"/>
      <c r="Q5" s="95"/>
      <c r="R5" s="95"/>
    </row>
    <row r="6" spans="1:27" ht="8.4" customHeight="1" x14ac:dyDescent="0.3"/>
    <row r="7" spans="1:27" ht="29.4" customHeight="1" x14ac:dyDescent="0.3">
      <c r="A7" s="5"/>
      <c r="B7" s="87" t="s">
        <v>20</v>
      </c>
      <c r="C7" s="87"/>
      <c r="D7" s="87"/>
      <c r="E7" s="87"/>
      <c r="F7" s="87"/>
      <c r="G7" s="87"/>
      <c r="H7" s="87"/>
      <c r="I7" s="87"/>
      <c r="J7" s="87"/>
      <c r="K7" s="87"/>
      <c r="L7" s="87"/>
      <c r="M7" s="87"/>
      <c r="N7" s="87"/>
      <c r="O7" s="87"/>
      <c r="P7" s="87"/>
      <c r="Q7" s="87"/>
      <c r="R7" s="87"/>
      <c r="S7" s="87"/>
      <c r="T7" s="87"/>
      <c r="U7" s="87"/>
      <c r="V7" s="87"/>
      <c r="W7" s="87"/>
      <c r="X7" s="87"/>
      <c r="Y7" s="87"/>
      <c r="Z7" s="87"/>
      <c r="AA7" s="5"/>
    </row>
    <row r="8" spans="1:27" ht="19.2" customHeight="1" thickBot="1" x14ac:dyDescent="0.35">
      <c r="A8" s="1"/>
      <c r="B8" s="98" t="s">
        <v>4</v>
      </c>
      <c r="C8" s="98"/>
      <c r="D8" s="98"/>
      <c r="E8" s="98"/>
      <c r="F8" s="98"/>
      <c r="G8" s="11"/>
      <c r="H8" s="11"/>
      <c r="I8" s="11"/>
      <c r="J8" s="11"/>
      <c r="K8" s="11"/>
      <c r="L8" s="11"/>
      <c r="M8" s="11"/>
      <c r="N8" s="11"/>
      <c r="O8" s="11"/>
      <c r="P8" s="11"/>
      <c r="Q8" s="11"/>
      <c r="R8" s="11"/>
      <c r="S8" s="10"/>
      <c r="T8" s="1"/>
      <c r="U8" s="1"/>
      <c r="V8" s="1"/>
      <c r="W8" s="1"/>
      <c r="X8" s="5"/>
    </row>
    <row r="9" spans="1:27" ht="51.6" customHeight="1" x14ac:dyDescent="0.3">
      <c r="B9" s="103" t="s">
        <v>5</v>
      </c>
      <c r="C9" s="104"/>
      <c r="D9" s="104"/>
      <c r="E9" s="105"/>
      <c r="F9" s="31" t="s">
        <v>6</v>
      </c>
      <c r="G9" s="67">
        <f>Pareiškėjas!G10</f>
        <v>45688</v>
      </c>
      <c r="H9" s="67">
        <f>Pareiškėjas!H10</f>
        <v>45716</v>
      </c>
      <c r="I9" s="67">
        <f>Pareiškėjas!I10</f>
        <v>45747</v>
      </c>
      <c r="J9" s="67">
        <f>Pareiškėjas!J10</f>
        <v>45777</v>
      </c>
      <c r="K9" s="67">
        <f>Pareiškėjas!K10</f>
        <v>45808</v>
      </c>
      <c r="L9" s="67">
        <f>Pareiškėjas!L10</f>
        <v>45838</v>
      </c>
      <c r="M9" s="67">
        <f>Pareiškėjas!M10</f>
        <v>45869</v>
      </c>
      <c r="N9" s="67">
        <f>Pareiškėjas!N10</f>
        <v>45900</v>
      </c>
      <c r="O9" s="67">
        <f>Pareiškėjas!O10</f>
        <v>45930</v>
      </c>
      <c r="P9" s="67">
        <f>Pareiškėjas!P10</f>
        <v>45961</v>
      </c>
      <c r="Q9" s="67">
        <f>Pareiškėjas!Q10</f>
        <v>45991</v>
      </c>
      <c r="R9" s="67">
        <f>Pareiškėjas!R10</f>
        <v>46022</v>
      </c>
      <c r="S9" s="6" t="s">
        <v>7</v>
      </c>
      <c r="T9" s="92" t="s">
        <v>8</v>
      </c>
      <c r="U9" s="93"/>
      <c r="V9" s="93"/>
      <c r="W9" s="93"/>
      <c r="X9" s="93"/>
      <c r="Y9" s="93"/>
      <c r="Z9" s="93"/>
    </row>
    <row r="10" spans="1:27" ht="30" customHeight="1" x14ac:dyDescent="0.3">
      <c r="B10" s="106"/>
      <c r="C10" s="107"/>
      <c r="D10" s="107"/>
      <c r="E10" s="108"/>
      <c r="F10" s="32">
        <v>1</v>
      </c>
      <c r="G10" s="28"/>
      <c r="H10" s="28"/>
      <c r="I10" s="28"/>
      <c r="J10" s="28"/>
      <c r="K10" s="28"/>
      <c r="L10" s="28"/>
      <c r="M10" s="28"/>
      <c r="N10" s="28"/>
      <c r="O10" s="28"/>
      <c r="P10" s="28"/>
      <c r="Q10" s="28"/>
      <c r="R10" s="29"/>
      <c r="S10" s="30"/>
      <c r="T10" s="92"/>
      <c r="U10" s="93"/>
      <c r="V10" s="93"/>
      <c r="W10" s="93"/>
      <c r="X10" s="93"/>
      <c r="Y10" s="93"/>
      <c r="Z10" s="93"/>
    </row>
    <row r="11" spans="1:27" ht="30" customHeight="1" x14ac:dyDescent="0.3">
      <c r="B11" s="106"/>
      <c r="C11" s="107"/>
      <c r="D11" s="107"/>
      <c r="E11" s="108"/>
      <c r="F11" s="33">
        <v>0.5</v>
      </c>
      <c r="G11" s="28"/>
      <c r="H11" s="28"/>
      <c r="I11" s="28"/>
      <c r="J11" s="28"/>
      <c r="K11" s="28"/>
      <c r="L11" s="28"/>
      <c r="M11" s="28"/>
      <c r="N11" s="28"/>
      <c r="O11" s="28"/>
      <c r="P11" s="28"/>
      <c r="Q11" s="28"/>
      <c r="R11" s="29"/>
      <c r="S11" s="30"/>
      <c r="T11" s="92"/>
      <c r="U11" s="93"/>
      <c r="V11" s="93"/>
      <c r="W11" s="93"/>
      <c r="X11" s="93"/>
      <c r="Y11" s="93"/>
      <c r="Z11" s="93"/>
    </row>
    <row r="12" spans="1:27" ht="30" customHeight="1" x14ac:dyDescent="0.3">
      <c r="B12" s="106"/>
      <c r="C12" s="107"/>
      <c r="D12" s="107"/>
      <c r="E12" s="108"/>
      <c r="F12" s="33">
        <v>0.25</v>
      </c>
      <c r="G12" s="28"/>
      <c r="H12" s="28"/>
      <c r="I12" s="28"/>
      <c r="J12" s="28"/>
      <c r="K12" s="28"/>
      <c r="L12" s="28"/>
      <c r="M12" s="28"/>
      <c r="N12" s="28"/>
      <c r="O12" s="28"/>
      <c r="P12" s="28"/>
      <c r="Q12" s="28"/>
      <c r="R12" s="29"/>
      <c r="S12" s="30"/>
      <c r="T12" s="92"/>
      <c r="U12" s="93"/>
      <c r="V12" s="93"/>
      <c r="W12" s="93"/>
      <c r="X12" s="93"/>
      <c r="Y12" s="93"/>
      <c r="Z12" s="93"/>
    </row>
    <row r="13" spans="1:27" ht="30" customHeight="1" x14ac:dyDescent="0.3">
      <c r="B13" s="106"/>
      <c r="C13" s="107"/>
      <c r="D13" s="107"/>
      <c r="E13" s="108"/>
      <c r="F13" s="34"/>
      <c r="G13" s="28"/>
      <c r="H13" s="28"/>
      <c r="I13" s="28"/>
      <c r="J13" s="28"/>
      <c r="K13" s="28"/>
      <c r="L13" s="28"/>
      <c r="M13" s="28"/>
      <c r="N13" s="28"/>
      <c r="O13" s="28"/>
      <c r="P13" s="28"/>
      <c r="Q13" s="28"/>
      <c r="R13" s="29"/>
      <c r="S13" s="30"/>
      <c r="T13" s="92"/>
      <c r="U13" s="93"/>
      <c r="V13" s="93"/>
      <c r="W13" s="93"/>
      <c r="X13" s="93"/>
      <c r="Y13" s="93"/>
      <c r="Z13" s="93"/>
    </row>
    <row r="14" spans="1:27" ht="30" customHeight="1" x14ac:dyDescent="0.3">
      <c r="B14" s="106"/>
      <c r="C14" s="107"/>
      <c r="D14" s="107"/>
      <c r="E14" s="108"/>
      <c r="F14" s="34"/>
      <c r="G14" s="28"/>
      <c r="H14" s="28"/>
      <c r="I14" s="28"/>
      <c r="J14" s="28"/>
      <c r="K14" s="28"/>
      <c r="L14" s="28"/>
      <c r="M14" s="28"/>
      <c r="N14" s="28"/>
      <c r="O14" s="28"/>
      <c r="P14" s="28"/>
      <c r="Q14" s="28"/>
      <c r="R14" s="29"/>
      <c r="S14" s="30"/>
      <c r="T14" s="92"/>
      <c r="U14" s="93"/>
      <c r="V14" s="93"/>
      <c r="W14" s="93"/>
      <c r="X14" s="93"/>
      <c r="Y14" s="93"/>
      <c r="Z14" s="93"/>
    </row>
    <row r="15" spans="1:27" ht="30" customHeight="1" x14ac:dyDescent="0.3">
      <c r="B15" s="106"/>
      <c r="C15" s="107"/>
      <c r="D15" s="107"/>
      <c r="E15" s="108"/>
      <c r="F15" s="34"/>
      <c r="G15" s="28"/>
      <c r="H15" s="28"/>
      <c r="I15" s="28"/>
      <c r="J15" s="28"/>
      <c r="K15" s="28"/>
      <c r="L15" s="28"/>
      <c r="M15" s="28"/>
      <c r="N15" s="28"/>
      <c r="O15" s="28"/>
      <c r="P15" s="28"/>
      <c r="Q15" s="28"/>
      <c r="R15" s="29"/>
      <c r="S15" s="30"/>
      <c r="T15" s="86" t="s">
        <v>9</v>
      </c>
      <c r="U15" s="87"/>
      <c r="V15" s="87"/>
      <c r="W15" s="87"/>
      <c r="X15" s="87"/>
      <c r="Y15" s="87"/>
      <c r="Z15" s="87"/>
    </row>
    <row r="16" spans="1:27" ht="30" customHeight="1" x14ac:dyDescent="0.3">
      <c r="B16" s="109"/>
      <c r="C16" s="110"/>
      <c r="D16" s="110"/>
      <c r="E16" s="111"/>
      <c r="F16" s="34"/>
      <c r="G16" s="28"/>
      <c r="H16" s="28"/>
      <c r="I16" s="28"/>
      <c r="J16" s="28"/>
      <c r="K16" s="28"/>
      <c r="L16" s="28"/>
      <c r="M16" s="28"/>
      <c r="N16" s="28"/>
      <c r="O16" s="28"/>
      <c r="P16" s="28"/>
      <c r="Q16" s="28"/>
      <c r="R16" s="29"/>
      <c r="S16" s="30"/>
      <c r="T16" s="86"/>
      <c r="U16" s="87"/>
      <c r="V16" s="87"/>
      <c r="W16" s="87"/>
      <c r="X16" s="87"/>
      <c r="Y16" s="87"/>
      <c r="Z16" s="87"/>
    </row>
    <row r="17" spans="1:26" ht="30" customHeight="1" x14ac:dyDescent="0.3">
      <c r="B17" s="75" t="s">
        <v>10</v>
      </c>
      <c r="C17" s="76"/>
      <c r="D17" s="76"/>
      <c r="E17" s="101"/>
      <c r="F17" s="18"/>
      <c r="G17" s="19">
        <f>SUM(G10:G16)</f>
        <v>0</v>
      </c>
      <c r="H17" s="19">
        <f t="shared" ref="H17:Q17" si="0">SUM(H10:H16)</f>
        <v>0</v>
      </c>
      <c r="I17" s="19">
        <f t="shared" si="0"/>
        <v>0</v>
      </c>
      <c r="J17" s="19">
        <f>SUM(J10:J16)</f>
        <v>0</v>
      </c>
      <c r="K17" s="19">
        <f t="shared" si="0"/>
        <v>0</v>
      </c>
      <c r="L17" s="19">
        <f>SUM(L10:L16)</f>
        <v>0</v>
      </c>
      <c r="M17" s="19">
        <f t="shared" si="0"/>
        <v>0</v>
      </c>
      <c r="N17" s="19">
        <f t="shared" si="0"/>
        <v>0</v>
      </c>
      <c r="O17" s="19">
        <f t="shared" si="0"/>
        <v>0</v>
      </c>
      <c r="P17" s="19">
        <f t="shared" si="0"/>
        <v>0</v>
      </c>
      <c r="Q17" s="19">
        <f t="shared" si="0"/>
        <v>0</v>
      </c>
      <c r="R17" s="20">
        <f>SUM(R10:R16)</f>
        <v>0</v>
      </c>
      <c r="S17" s="21">
        <f>SUM(S10:S16)</f>
        <v>0</v>
      </c>
      <c r="T17" s="13"/>
      <c r="U17" s="12"/>
      <c r="V17" s="12"/>
      <c r="W17" s="12"/>
      <c r="X17" s="12"/>
      <c r="Y17" s="12"/>
      <c r="Z17" s="12"/>
    </row>
    <row r="18" spans="1:26" ht="30" customHeight="1" thickBot="1" x14ac:dyDescent="0.35">
      <c r="B18" s="78" t="s">
        <v>5</v>
      </c>
      <c r="C18" s="79"/>
      <c r="D18" s="79"/>
      <c r="E18" s="102"/>
      <c r="F18" s="22"/>
      <c r="G18" s="23">
        <f>((F10*G10)+(F11*G11)+(F12*G12)+(F13*G13)+(F14*G14)+(F15*G15)+(F16*G16))</f>
        <v>0</v>
      </c>
      <c r="H18" s="23">
        <f>((F10*H10)+(F11*H11)+(F12*H12)+(F13*H13)+(F14*H14)+(F15*H15)+(F16*H16))</f>
        <v>0</v>
      </c>
      <c r="I18" s="23">
        <f>((F10*I10)+(F11*I11)+(F12*I12)+(F13*I13)+(F14*I14)+(F15*I15)+(F16*I16))</f>
        <v>0</v>
      </c>
      <c r="J18" s="23">
        <f>((F10*J10)+(F11*J11)+(F12*J12)+(F13*J13)+(F14*J14)+(F15*J15)+(F16*J16))</f>
        <v>0</v>
      </c>
      <c r="K18" s="23">
        <f>((F10*K10)+(F11*K11)+(F12*K12)+(F13*K13)+(F14*K14)+(F15*K15)+(F16*K16))</f>
        <v>0</v>
      </c>
      <c r="L18" s="23">
        <f>((F10*L10)+(F11*L11)+(F12*L12)+(F13*L13)+(F14*L14)+(F15*L15)+(F16*L16))</f>
        <v>0</v>
      </c>
      <c r="M18" s="23">
        <f>((F10*M10)+(F11*M11)+(F12*M12)+(F13*M13)+(F14*M14)+(F15*M15)+(F16*M16))</f>
        <v>0</v>
      </c>
      <c r="N18" s="23">
        <f>((F10*N10)+(F11*N11)+(F12*N12)+(F13*N13)+(F14*N14)+(F15*N15)+(F16*N16))</f>
        <v>0</v>
      </c>
      <c r="O18" s="23">
        <f>((F10*O10)+(F11*O11)+(F12*O12)+(F13*O13)+(F14*O14)+(F15*O15)+(F16*O16))</f>
        <v>0</v>
      </c>
      <c r="P18" s="23">
        <f>((F10*P10)+(F11*P11)+(F12*P12)+(F13*P13)+(F14*P14)+(F15*P15)+(F16*P16))</f>
        <v>0</v>
      </c>
      <c r="Q18" s="23">
        <f>((F10*Q10)+(F11*Q11)+(F12*Q12)+(F13*Q13)+(F14*Q14)+(F15*Q15)+(F16*Q16))</f>
        <v>0</v>
      </c>
      <c r="R18" s="24">
        <f>((F10*R10)+(F11*R11)+(F12*R12)+(F13*R13)+(F14*R14)+(F15*R15)+(F16*R16))</f>
        <v>0</v>
      </c>
      <c r="S18" s="25">
        <f>((F10*S10)+(F11*S11)+(F12*S12)+(F13*S13)+(F14*S14)+(F15*S15)+(F16*S16))</f>
        <v>0</v>
      </c>
      <c r="T18" s="86" t="s">
        <v>11</v>
      </c>
      <c r="U18" s="87"/>
      <c r="V18" s="87"/>
      <c r="W18" s="87"/>
      <c r="X18" s="87"/>
      <c r="Y18" s="87"/>
      <c r="Z18" s="87"/>
    </row>
    <row r="19" spans="1:26" ht="30" customHeight="1" thickBot="1" x14ac:dyDescent="0.35">
      <c r="B19" s="88" t="s">
        <v>5</v>
      </c>
      <c r="C19" s="89"/>
      <c r="D19" s="89"/>
      <c r="E19" s="89"/>
      <c r="F19" s="82"/>
      <c r="G19" s="82"/>
      <c r="H19" s="82"/>
      <c r="I19" s="82"/>
      <c r="J19" s="82"/>
      <c r="K19" s="82"/>
      <c r="L19" s="82"/>
      <c r="M19" s="82"/>
      <c r="N19" s="82"/>
      <c r="O19" s="82"/>
      <c r="P19" s="82"/>
      <c r="Q19" s="82"/>
      <c r="R19" s="82"/>
      <c r="S19" s="26">
        <f>(G18+H18+I18+J18+K18+L18+M18+N18+O18+P18+Q18+R18)/12</f>
        <v>0</v>
      </c>
      <c r="T19" s="86"/>
      <c r="U19" s="87"/>
      <c r="V19" s="87"/>
      <c r="W19" s="87"/>
      <c r="X19" s="87"/>
      <c r="Y19" s="87"/>
      <c r="Z19" s="87"/>
    </row>
    <row r="20" spans="1:26" ht="27" customHeight="1" thickBot="1" x14ac:dyDescent="0.35">
      <c r="B20" s="81" t="s">
        <v>7</v>
      </c>
      <c r="C20" s="82"/>
      <c r="D20" s="82"/>
      <c r="E20" s="82"/>
      <c r="F20" s="82"/>
      <c r="G20" s="82"/>
      <c r="H20" s="82"/>
      <c r="I20" s="82"/>
      <c r="J20" s="82"/>
      <c r="K20" s="82"/>
      <c r="L20" s="82"/>
      <c r="M20" s="82"/>
      <c r="N20" s="82"/>
      <c r="O20" s="82"/>
      <c r="P20" s="82"/>
      <c r="Q20" s="82"/>
      <c r="R20" s="82"/>
      <c r="S20" s="26">
        <f>S18</f>
        <v>0</v>
      </c>
      <c r="T20" s="14"/>
      <c r="U20" s="15"/>
      <c r="V20" s="15"/>
      <c r="W20" s="15"/>
      <c r="X20" s="15"/>
      <c r="Y20" s="15"/>
      <c r="Z20" s="15"/>
    </row>
    <row r="21" spans="1:26" ht="15" customHeight="1" thickBot="1" x14ac:dyDescent="0.35">
      <c r="B21" s="81" t="s">
        <v>0</v>
      </c>
      <c r="C21" s="82"/>
      <c r="D21" s="82"/>
      <c r="E21" s="82"/>
      <c r="F21" s="82"/>
      <c r="G21" s="82"/>
      <c r="H21" s="82"/>
      <c r="I21" s="82"/>
      <c r="J21" s="82"/>
      <c r="K21" s="82"/>
      <c r="L21" s="82"/>
      <c r="M21" s="82"/>
      <c r="N21" s="82"/>
      <c r="O21" s="82"/>
      <c r="P21" s="82"/>
      <c r="Q21" s="82"/>
      <c r="R21" s="82"/>
      <c r="S21" s="27">
        <f>S20-S19</f>
        <v>0</v>
      </c>
      <c r="T21" s="14"/>
      <c r="U21" s="15"/>
      <c r="V21" s="15"/>
      <c r="W21" s="15"/>
      <c r="X21" s="15"/>
      <c r="Y21" s="15"/>
      <c r="Z21" s="15"/>
    </row>
    <row r="22" spans="1:26" ht="15" customHeight="1" thickBot="1" x14ac:dyDescent="0.35">
      <c r="B22" s="84" t="s">
        <v>21</v>
      </c>
      <c r="C22" s="85"/>
      <c r="D22" s="85"/>
      <c r="E22" s="85"/>
      <c r="F22" s="85"/>
      <c r="G22" s="85"/>
      <c r="H22" s="85"/>
      <c r="I22" s="85"/>
      <c r="J22" s="85"/>
      <c r="K22" s="85"/>
      <c r="L22" s="85"/>
      <c r="M22" s="85"/>
      <c r="N22" s="85"/>
      <c r="O22" s="85"/>
      <c r="P22" s="85"/>
      <c r="Q22" s="85"/>
      <c r="R22" s="85"/>
      <c r="S22" s="57"/>
      <c r="T22" s="15"/>
      <c r="U22" s="15"/>
      <c r="V22" s="15"/>
      <c r="W22" s="15"/>
      <c r="X22" s="15"/>
      <c r="Y22" s="15"/>
      <c r="Z22" s="15"/>
    </row>
    <row r="23" spans="1:26" ht="15" customHeight="1" thickBot="1" x14ac:dyDescent="0.35">
      <c r="B23" s="81" t="s">
        <v>22</v>
      </c>
      <c r="C23" s="82"/>
      <c r="D23" s="82"/>
      <c r="E23" s="82"/>
      <c r="F23" s="82"/>
      <c r="G23" s="82"/>
      <c r="H23" s="82"/>
      <c r="I23" s="82"/>
      <c r="J23" s="82"/>
      <c r="K23" s="82"/>
      <c r="L23" s="82"/>
      <c r="M23" s="82"/>
      <c r="N23" s="82"/>
      <c r="O23" s="82"/>
      <c r="P23" s="82"/>
      <c r="Q23" s="82"/>
      <c r="R23" s="82"/>
      <c r="S23" s="58"/>
      <c r="T23" s="15"/>
      <c r="U23" s="15"/>
      <c r="V23" s="15"/>
      <c r="W23" s="15"/>
      <c r="X23" s="15"/>
      <c r="Y23" s="15"/>
      <c r="Z23" s="15"/>
    </row>
    <row r="24" spans="1:26" ht="15" customHeight="1" thickBot="1" x14ac:dyDescent="0.35">
      <c r="B24" s="81" t="s">
        <v>23</v>
      </c>
      <c r="C24" s="82"/>
      <c r="D24" s="82"/>
      <c r="E24" s="82"/>
      <c r="F24" s="82"/>
      <c r="G24" s="82"/>
      <c r="H24" s="82"/>
      <c r="I24" s="82"/>
      <c r="J24" s="82"/>
      <c r="K24" s="82"/>
      <c r="L24" s="82"/>
      <c r="M24" s="82"/>
      <c r="N24" s="82"/>
      <c r="O24" s="82"/>
      <c r="P24" s="82"/>
      <c r="Q24" s="82"/>
      <c r="R24" s="82"/>
      <c r="S24" s="59"/>
      <c r="T24" s="15"/>
      <c r="U24" s="15"/>
      <c r="V24" s="15"/>
      <c r="W24" s="15"/>
      <c r="X24" s="15"/>
      <c r="Y24" s="15"/>
      <c r="Z24" s="15"/>
    </row>
    <row r="25" spans="1:26" ht="35.4" customHeight="1" x14ac:dyDescent="0.3">
      <c r="B25" s="83" t="s">
        <v>12</v>
      </c>
      <c r="C25" s="83"/>
      <c r="D25" s="83"/>
      <c r="E25" s="83"/>
      <c r="F25" s="83"/>
      <c r="G25" s="83"/>
      <c r="H25" s="83"/>
      <c r="I25" s="83"/>
      <c r="J25" s="83"/>
      <c r="K25" s="83"/>
      <c r="L25" s="83"/>
      <c r="M25" s="83"/>
      <c r="N25" s="83"/>
      <c r="O25" s="83"/>
      <c r="P25" s="83"/>
      <c r="Q25" s="83"/>
      <c r="R25" s="83"/>
      <c r="S25" s="83"/>
      <c r="T25" s="7"/>
      <c r="U25" s="7"/>
      <c r="V25" s="7"/>
      <c r="W25" s="7"/>
      <c r="X25" s="7"/>
      <c r="Y25" s="7"/>
      <c r="Z25" s="7"/>
    </row>
    <row r="26" spans="1:26" x14ac:dyDescent="0.3">
      <c r="B26" s="71" t="s">
        <v>13</v>
      </c>
      <c r="C26" s="71"/>
      <c r="D26" s="71"/>
      <c r="E26" s="71"/>
      <c r="F26" s="71"/>
      <c r="G26" s="71"/>
      <c r="H26" s="71"/>
      <c r="I26" s="71"/>
      <c r="J26" s="71"/>
      <c r="K26" s="71"/>
      <c r="L26" s="71"/>
      <c r="M26" s="71"/>
      <c r="N26" s="71"/>
      <c r="O26" s="71"/>
      <c r="P26" s="71"/>
      <c r="Q26" s="71"/>
      <c r="R26" s="71"/>
      <c r="S26" s="71"/>
      <c r="T26" s="2"/>
      <c r="U26" s="2"/>
      <c r="V26" s="2"/>
      <c r="W26" s="2"/>
      <c r="X26" s="2"/>
      <c r="Y26" s="2"/>
      <c r="Z26" s="2"/>
    </row>
    <row r="27" spans="1:26" x14ac:dyDescent="0.3">
      <c r="B27" s="71" t="s">
        <v>14</v>
      </c>
      <c r="C27" s="71"/>
      <c r="D27" s="71"/>
      <c r="E27" s="71"/>
      <c r="F27" s="71"/>
      <c r="G27" s="71"/>
      <c r="H27" s="71"/>
      <c r="I27" s="71"/>
      <c r="J27" s="71"/>
      <c r="K27" s="71"/>
      <c r="L27" s="71"/>
      <c r="M27" s="71"/>
      <c r="N27" s="71"/>
      <c r="O27" s="71"/>
      <c r="P27" s="71"/>
      <c r="Q27" s="71"/>
      <c r="R27" s="71"/>
      <c r="S27" s="71"/>
      <c r="T27" s="2"/>
      <c r="U27" s="2"/>
      <c r="V27" s="2"/>
      <c r="W27" s="2"/>
      <c r="X27" s="2"/>
      <c r="Y27" s="2"/>
      <c r="Z27" s="2"/>
    </row>
    <row r="28" spans="1:26" x14ac:dyDescent="0.3">
      <c r="B28" s="71" t="s">
        <v>15</v>
      </c>
      <c r="C28" s="71"/>
      <c r="D28" s="71"/>
      <c r="E28" s="71"/>
      <c r="F28" s="71"/>
      <c r="G28" s="71"/>
      <c r="H28" s="71"/>
      <c r="I28" s="71"/>
      <c r="J28" s="71"/>
      <c r="K28" s="71"/>
      <c r="L28" s="71"/>
      <c r="M28" s="71"/>
      <c r="N28" s="71"/>
      <c r="O28" s="71"/>
      <c r="P28" s="71"/>
      <c r="Q28" s="71"/>
      <c r="R28" s="71"/>
      <c r="S28" s="71"/>
      <c r="T28" s="2"/>
      <c r="U28" s="2"/>
      <c r="V28" s="2"/>
      <c r="W28" s="2"/>
      <c r="X28" s="2"/>
      <c r="Y28" s="2"/>
      <c r="Z28" s="2"/>
    </row>
    <row r="29" spans="1:26" x14ac:dyDescent="0.3">
      <c r="B29" s="71" t="s">
        <v>16</v>
      </c>
      <c r="C29" s="71"/>
      <c r="D29" s="71"/>
      <c r="E29" s="71"/>
      <c r="F29" s="71"/>
      <c r="G29" s="71"/>
      <c r="H29" s="71"/>
      <c r="I29" s="71"/>
      <c r="J29" s="71"/>
      <c r="K29" s="71"/>
      <c r="L29" s="71"/>
      <c r="M29" s="71"/>
      <c r="N29" s="71"/>
      <c r="O29" s="71"/>
      <c r="P29" s="71"/>
      <c r="Q29" s="71"/>
      <c r="R29" s="71"/>
      <c r="S29" s="71"/>
      <c r="T29" s="2"/>
      <c r="U29" s="2"/>
      <c r="V29" s="2"/>
      <c r="W29" s="2"/>
      <c r="X29" s="2"/>
      <c r="Y29" s="2"/>
      <c r="Z29" s="2"/>
    </row>
    <row r="30" spans="1:26" x14ac:dyDescent="0.3">
      <c r="B30" s="4" t="s">
        <v>17</v>
      </c>
    </row>
    <row r="32" spans="1:26" ht="48.6" customHeight="1" x14ac:dyDescent="0.3">
      <c r="A32" s="8"/>
      <c r="B32" s="8"/>
      <c r="C32" s="8"/>
      <c r="D32" s="8"/>
      <c r="E32" s="8"/>
      <c r="T32" s="8"/>
      <c r="U32" s="8"/>
    </row>
    <row r="33" spans="1:21" ht="53.4" customHeight="1" x14ac:dyDescent="0.3">
      <c r="A33" s="8"/>
      <c r="B33" s="8"/>
      <c r="C33" s="8"/>
      <c r="D33" s="8"/>
      <c r="E33" s="8"/>
      <c r="T33" s="8"/>
      <c r="U33" s="8"/>
    </row>
  </sheetData>
  <sheetProtection algorithmName="SHA-512" hashValue="RIBRO5t0G0tkbU+i+oXeh/pqgTMXFH6awZ3oy8BzJnlWJUxmgY95Zsi1sF1T5OKgEzZ3OKWHon3gBbX6Oec+DQ==" saltValue="Z6VyYTFVJkx1eqhjBbLC4A==" spinCount="100000" sheet="1" formatColumns="0" formatRows="0" insertColumns="0" insertRows="0" insertHyperlinks="0" deleteColumns="0" deleteRows="0" sort="0" autoFilter="0" pivotTables="0"/>
  <mergeCells count="24">
    <mergeCell ref="B18:E18"/>
    <mergeCell ref="T18:Z19"/>
    <mergeCell ref="B19:R19"/>
    <mergeCell ref="B2:S2"/>
    <mergeCell ref="B4:F4"/>
    <mergeCell ref="G4:R4"/>
    <mergeCell ref="B5:F5"/>
    <mergeCell ref="G5:R5"/>
    <mergeCell ref="B7:Z7"/>
    <mergeCell ref="B8:F8"/>
    <mergeCell ref="B9:E16"/>
    <mergeCell ref="T9:Z14"/>
    <mergeCell ref="T15:Z16"/>
    <mergeCell ref="B17:E17"/>
    <mergeCell ref="B29:S29"/>
    <mergeCell ref="B20:R20"/>
    <mergeCell ref="B21:R21"/>
    <mergeCell ref="B25:S25"/>
    <mergeCell ref="B26:S26"/>
    <mergeCell ref="B27:S27"/>
    <mergeCell ref="B28:S28"/>
    <mergeCell ref="B22:R22"/>
    <mergeCell ref="B23:R23"/>
    <mergeCell ref="B24:R24"/>
  </mergeCells>
  <conditionalFormatting sqref="B25">
    <cfRule type="expression" dxfId="79" priority="10">
      <formula>#REF!&lt;0</formula>
    </cfRule>
  </conditionalFormatting>
  <conditionalFormatting sqref="B25:S25">
    <cfRule type="expression" dxfId="78" priority="9">
      <formula>$S$21&lt;0</formula>
    </cfRule>
  </conditionalFormatting>
  <conditionalFormatting sqref="S21">
    <cfRule type="expression" dxfId="77" priority="1">
      <formula>$S$21&gt;0</formula>
    </cfRule>
    <cfRule type="expression" dxfId="76" priority="2">
      <formula>$S$21&lt;0</formula>
    </cfRule>
    <cfRule type="expression" dxfId="75" priority="3">
      <formula>#REF!&gt;0</formula>
    </cfRule>
    <cfRule type="expression" dxfId="74" priority="4">
      <formula>#REF!&lt;0</formula>
    </cfRule>
  </conditionalFormatting>
  <pageMargins left="0.7" right="0.7" top="0.75" bottom="0.75" header="0.3" footer="0.3"/>
  <pageSetup paperSize="9" scale="62" fitToHeight="0" orientation="landscape" horizontalDpi="4294967293" verticalDpi="4294967293" r:id="rId1"/>
</worksheet>
</file>

<file path=docMetadata/LabelInfo.xml><?xml version="1.0" encoding="utf-8"?>
<clbl:labelList xmlns:clbl="http://schemas.microsoft.com/office/2020/mipLabelMetadata">
  <clbl:label id="{8b76ce43-ccf7-4eab-8171-07b7987a5108}" enabled="1" method="Privileged" siteId="{ba0f5621-abfd-470f-adc9-da21d4cc182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22</vt:i4>
      </vt:variant>
    </vt:vector>
  </HeadingPairs>
  <TitlesOfParts>
    <vt:vector size="22" baseType="lpstr">
      <vt:lpstr>Pareiškėjas</vt:lpstr>
      <vt:lpstr>SĮ1</vt:lpstr>
      <vt:lpstr>SĮ2</vt:lpstr>
      <vt:lpstr>SĮ3</vt:lpstr>
      <vt:lpstr>SĮ4</vt:lpstr>
      <vt:lpstr>SĮ5</vt:lpstr>
      <vt:lpstr>SĮ6</vt:lpstr>
      <vt:lpstr>SĮ7</vt:lpstr>
      <vt:lpstr>SĮ8</vt:lpstr>
      <vt:lpstr>SĮ9</vt:lpstr>
      <vt:lpstr>SĮ10</vt:lpstr>
      <vt:lpstr>SĮ11</vt:lpstr>
      <vt:lpstr>SĮ12</vt:lpstr>
      <vt:lpstr>SĮ13</vt:lpstr>
      <vt:lpstr>SĮ14</vt:lpstr>
      <vt:lpstr>SĮ15</vt:lpstr>
      <vt:lpstr>SĮ16</vt:lpstr>
      <vt:lpstr>SĮ17</vt:lpstr>
      <vt:lpstr>SĮ18</vt:lpstr>
      <vt:lpstr>SĮ19</vt:lpstr>
      <vt:lpstr>SĮ20</vt:lpstr>
      <vt:lpstr>Ūkio subjektas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Aleksandr Lukaševič</dc:creator>
  <cp:keywords/>
  <dc:description/>
  <cp:lastModifiedBy>Aleksandr Lukaševič</cp:lastModifiedBy>
  <cp:revision/>
  <dcterms:created xsi:type="dcterms:W3CDTF">2024-07-03T05:20:26Z</dcterms:created>
  <dcterms:modified xsi:type="dcterms:W3CDTF">2026-01-14T15:14:16Z</dcterms:modified>
  <cp:category/>
  <cp:contentStatus/>
</cp:coreProperties>
</file>