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zimtumotarnyba-my.sharepoint.com/personal/aurelija_norvile_uzt_lt/Documents/„Microsoft Teams“ pokalbių failai/Desktop/VUI/2025/Naujas aplankas/įsakymas/sklebti puslapyje/"/>
    </mc:Choice>
  </mc:AlternateContent>
  <xr:revisionPtr revIDLastSave="6" documentId="8_{21BFE137-19B4-4989-8249-0B92FC4441E4}" xr6:coauthVersionLast="47" xr6:coauthVersionMax="47" xr10:uidLastSave="{65D994BB-877B-4AAE-85D7-D64B8FA31925}"/>
  <bookViews>
    <workbookView xWindow="-38510" yWindow="-5480" windowWidth="38620" windowHeight="21100" xr2:uid="{EB1C269A-BEDA-4845-AB98-C90F37F32A0C}"/>
  </bookViews>
  <sheets>
    <sheet name="Lapas1" sheetId="1" r:id="rId1"/>
  </sheets>
  <definedNames>
    <definedName name="_xlnm._FilterDatabase" localSheetId="0" hidden="1">Lapas1!$B$7:$Q$7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1" l="1"/>
  <c r="L32" i="1"/>
  <c r="H32" i="1"/>
  <c r="N31" i="1"/>
  <c r="N30" i="1"/>
  <c r="N29" i="1"/>
  <c r="N28" i="1"/>
  <c r="N27" i="1"/>
  <c r="N26" i="1"/>
  <c r="N25" i="1"/>
  <c r="N23" i="1"/>
  <c r="N22" i="1"/>
  <c r="N21" i="1"/>
  <c r="N20" i="1"/>
  <c r="N19" i="1"/>
  <c r="N18" i="1"/>
  <c r="N17" i="1"/>
  <c r="N16" i="1"/>
  <c r="N15" i="1"/>
  <c r="N14" i="1"/>
  <c r="N12" i="1"/>
  <c r="N11" i="1"/>
  <c r="N10" i="1"/>
  <c r="N9" i="1"/>
  <c r="N8" i="1"/>
  <c r="N32" i="1" l="1"/>
</calcChain>
</file>

<file path=xl/sharedStrings.xml><?xml version="1.0" encoding="utf-8"?>
<sst xmlns="http://schemas.openxmlformats.org/spreadsheetml/2006/main" count="191" uniqueCount="128">
  <si>
    <t>Paraiškos teikėjas 
(Įmonės pavadinimas)</t>
  </si>
  <si>
    <t>VUI projektų pavadinimas</t>
  </si>
  <si>
    <t xml:space="preserve"> Gyvenamoji vietovė, kur bus įgyvendinami VUI projektai</t>
  </si>
  <si>
    <t>Numatoma vykdyti veikla pagal EVRK (kodas, pavadinimas)</t>
  </si>
  <si>
    <t>Paraiškos teikėjo steigiamos darbo vietos (vietų) profesija (kodas, pavadinimas)</t>
  </si>
  <si>
    <t>Darbo vietų skaičius</t>
  </si>
  <si>
    <t>Planuojamas darbo užmokestis</t>
  </si>
  <si>
    <t>Darbo laikas</t>
  </si>
  <si>
    <t xml:space="preserve"> Papildomai remiamų asmenų įdarbinimas</t>
  </si>
  <si>
    <t>Prašoma subsidija</t>
  </si>
  <si>
    <t>Savos VUI paraiškų teikėjų lėšos</t>
  </si>
  <si>
    <t>Lėšos iš viso</t>
  </si>
  <si>
    <t>VUI paraiškos kokybės bendras įvertinimas (balai)</t>
  </si>
  <si>
    <t>VUI paraiškos gynimo bendras įvertinimas (balai)</t>
  </si>
  <si>
    <t>MB „Medgamas"</t>
  </si>
  <si>
    <t>16.11.00 Medienos pjaustymas ir obliavimas</t>
  </si>
  <si>
    <t>817204 Medienos apdirbimo įrenginio operatorius</t>
  </si>
  <si>
    <t>8 val./ d., 5 d.d./sav.</t>
  </si>
  <si>
    <t>Taip</t>
  </si>
  <si>
    <t>UAB „Etovis"</t>
  </si>
  <si>
    <t>46.84.00 Metalinių dirbinių, vandentiekio ir šildymo įrangos bei reikmenų didmeninė prekyba</t>
  </si>
  <si>
    <t>832205 Furgono vairuotojas</t>
  </si>
  <si>
    <t>8 val./d., 40 val./sav., 5 d.d./sav.</t>
  </si>
  <si>
    <t xml:space="preserve">
UAB „Gilesta"</t>
  </si>
  <si>
    <t>41.00.10 Naujų pastatų statyba</t>
  </si>
  <si>
    <t>834203 Ekskavatoriaus mašinistas- 2 DV; 832204 Vairuotojas ekspeditorius - 2 DV; 833201 Sunkvežimio vairuotojas - 1 DV; 834310 Stropuotojas - 1 DV</t>
  </si>
  <si>
    <t xml:space="preserve">
UAB „Autovidis"</t>
  </si>
  <si>
    <t>43.12.20 Žemės darbai statybos aikštelėse</t>
  </si>
  <si>
    <t>834404 Krautuvo vairuotojas</t>
  </si>
  <si>
    <t xml:space="preserve">
UAB „Krikepa"</t>
  </si>
  <si>
    <t>43.35.00 Kiti statybos baigiamieji ir apdailos darbai</t>
  </si>
  <si>
    <t>832206 Mikroautobuso vairuotojas</t>
  </si>
  <si>
    <t>UAB „Elparnas“</t>
  </si>
  <si>
    <t>[4702149] 157041380 VUI projekto paraiška gauti subsidiją (UAB „Elparnas“)</t>
  </si>
  <si>
    <t>42.22.00 Komunalinių elektros ir telekomunikacijos statinių statyba</t>
  </si>
  <si>
    <t>834203 Ekskavatoriaus mašinistas</t>
  </si>
  <si>
    <t>MB „Nendriniai stogai"</t>
  </si>
  <si>
    <t>43.41.00 Stogų dengimas</t>
  </si>
  <si>
    <t>UAB „Ortoptikos centras"</t>
  </si>
  <si>
    <t>96.22.00 Grožio priežiūros ir kitų grožio salonų veikla</t>
  </si>
  <si>
    <t>514211 Grožio puoselėjimo darbuotojas</t>
  </si>
  <si>
    <t>40 val./sav.</t>
  </si>
  <si>
    <t>UAB „Investicinių sprendimų grupė“</t>
  </si>
  <si>
    <t>[4705784] 302509579 VUI projekto paraiška gauti subsidiją (UAB "Investicinių sprendimų grupė")</t>
  </si>
  <si>
    <t>43.22.00 Vandentiekio, šildymo ir oro kondicionavimo sistemų įrengimas</t>
  </si>
  <si>
    <t>712603 Santechnikas</t>
  </si>
  <si>
    <t>UAB „Degatransa"</t>
  </si>
  <si>
    <t>95.31.00 Variklinių transporto priemonių remontas ir techninė priežiūra</t>
  </si>
  <si>
    <t>723190 Kiti variklinių transporto priemonių mechanikai ir taisytojai</t>
  </si>
  <si>
    <t>MB „Akies žiedas"</t>
  </si>
  <si>
    <t>95.32.00 Motociklų remontas ir techninė priežiūra</t>
  </si>
  <si>
    <t>UAB „Sbetonas"</t>
  </si>
  <si>
    <t xml:space="preserve">	[4705413] 300902683 VUI projekto paraiška gauti subsidiją (UAB "Sbetonas")</t>
  </si>
  <si>
    <t>23.63.00 Prekinio betono mišinio gamyba</t>
  </si>
  <si>
    <t>811405 Mineralinių medžiagų gaminių gamybos mašinų operatorius</t>
  </si>
  <si>
    <t>MB „Beika"</t>
  </si>
  <si>
    <t>10.85.00 Paruoštų valgių ir patiekalų gamyba</t>
  </si>
  <si>
    <t>751202 Konditeris; 751201 - Kepėjas; 512001 Virėjas</t>
  </si>
  <si>
    <t>40 val./sav.,160 val./mėn.</t>
  </si>
  <si>
    <t>UAB „Rimedis"</t>
  </si>
  <si>
    <t>[4700980] 265774180 VUI projekto paraiška gauti subsidiją (UAB Rimedis)</t>
  </si>
  <si>
    <t>752390 Kiti medienos apdirbimo staklių derintojai ir operatoriai - 5,         834404 Krautuvo vairuotojas - 1,            818902 Granuliatoriaus operatorius - 3</t>
  </si>
  <si>
    <t>UAB „Roldita"</t>
  </si>
  <si>
    <t>81.30.00 Kraštovaizdžio tvarkymas</t>
  </si>
  <si>
    <t>834404 Krautuvo vairuotojas - 1,            834208 Kelių dangos klotuvo operatorius - 1</t>
  </si>
  <si>
    <t>UAB „Metaltema“</t>
  </si>
  <si>
    <t xml:space="preserve">	[4698743] 304916036 VUI projekto paraiška gauti subsidiją (Egidijus Jasevičius, UAB „Metaltema“)</t>
  </si>
  <si>
    <t>25.11.00 Metalo konstrukcijų ir jų dalių gamyba</t>
  </si>
  <si>
    <t>722309 Skaitmeninio valdymo metalo apdirbimo staklių derintojas operatorius</t>
  </si>
  <si>
    <t>MB „Parametra"</t>
  </si>
  <si>
    <t>832203 Lengvojo automobilio vairuotojas; 832206 Mikroautobuso vairuotojas; 961304 Aplinkos tvarkytojas; 834404 Krautuvo vairuotojas</t>
  </si>
  <si>
    <t>Ne</t>
  </si>
  <si>
    <t>Asociacija „Amelijos svaja"</t>
  </si>
  <si>
    <t>93.29.00 Niekur kitur nepriskirta pramogų ir rekreacijos organizavimo veikla</t>
  </si>
  <si>
    <t>531103 Vaikų kambario priežiūros darbuotojas</t>
  </si>
  <si>
    <t>UAB „VB1“</t>
  </si>
  <si>
    <t>16.12.00 Medienos apdorojimas ir apdaila</t>
  </si>
  <si>
    <t>752302 Medienos apdirbimo staklių derintojas operatorius</t>
  </si>
  <si>
    <t>MB „Jorasta"</t>
  </si>
  <si>
    <t>47.11.00 Nespecializuota mažmeninė prekyba daugiausia maisto produktais, gėrimais ar tabako gaminiais</t>
  </si>
  <si>
    <t>832204 Vairuotojas ekspeditorius</t>
  </si>
  <si>
    <t>MB „Brox statyba"</t>
  </si>
  <si>
    <t>25.99.00 Kitų, niekur kitur nepriskirtų, metalo gaminių gamyba</t>
  </si>
  <si>
    <t>721305 Skardininkas</t>
  </si>
  <si>
    <t>40 val./sav., 5 d.d./sav.</t>
  </si>
  <si>
    <t>UAB „Biržų ranga“</t>
  </si>
  <si>
    <t>Biržų r. sav.</t>
  </si>
  <si>
    <t>43.12.30 Sausinimo ir drėkinimo sistemų tiesimas</t>
  </si>
  <si>
    <t>832204 Vairuotojas ekspeditorius (2 d. v.), 834203 Ekskavatoriaus mašinistas (2 d. v.)</t>
  </si>
  <si>
    <t>UAB „Arauta“</t>
  </si>
  <si>
    <t xml:space="preserve">   Biržų r. sav.</t>
  </si>
  <si>
    <t>43.12.90 Kiti statybvietės paruošiamieji darbai</t>
  </si>
  <si>
    <t>1823,00</t>
  </si>
  <si>
    <t>UAB „Vigotema“</t>
  </si>
  <si>
    <t>Zarasų r. sav.</t>
  </si>
  <si>
    <t>43.21.90 Kitų elektros sistemų įrengimas</t>
  </si>
  <si>
    <t>811301 Gręžinių gręžimo įrangos operatorius (3 d. v.),    834290 Kiti žemės darbų ir panašių mašinų operatoriai</t>
  </si>
  <si>
    <r>
      <t xml:space="preserve"> Juridinio asmens kodas</t>
    </r>
    <r>
      <rPr>
        <b/>
        <sz val="11"/>
        <color rgb="FFFF0000"/>
        <rFont val="Arial"/>
        <family val="2"/>
        <charset val="186"/>
      </rPr>
      <t xml:space="preserve"> </t>
    </r>
  </si>
  <si>
    <t xml:space="preserve">Galutinis VUI paraiškos balas pagal formulę </t>
  </si>
  <si>
    <t>[4705353] 304263279 VUI projekto paraiška gauti subsidiją (MB "Jorasta")</t>
  </si>
  <si>
    <t xml:space="preserve">	[4705704] 304584363 VUI projekto paraiška gauti subsidiją (MB „Medgamas")</t>
  </si>
  <si>
    <t xml:space="preserve">[4701287] 162767856 VUI projekto paraiška gauti subsidiją (UAB „ETOVIS“)
</t>
  </si>
  <si>
    <t xml:space="preserve">
[4705379] 162559093 VUI projekto paraiška gauti subsidiją (UAB „Gilesta")</t>
  </si>
  <si>
    <t>[4704005] 305900266 VUI projekto paraiška gauti subsidiją (UAB „Autovidis")</t>
  </si>
  <si>
    <t xml:space="preserve">[4705392] 304137070 VUI projekto paraiška gauti subsidiją (MB „Nendriniai stogai")
</t>
  </si>
  <si>
    <t xml:space="preserve">[4703169] 304244364 VUI projekto paraiška gauti subsidiją (UAB „Ortoptikos centras")
</t>
  </si>
  <si>
    <t>[4703676] 304300507 VUI projekto paraiška gauti subsidiją (UAB „Degatransa")</t>
  </si>
  <si>
    <t xml:space="preserve">	[4702879] 305568390 VUI projekto paraiška gauti subsidiją (Džiugas Kazakevičius, MB „Akies žiedas")</t>
  </si>
  <si>
    <t>[4705604] 305671554 VUI projekto paraiška gauti subsidiją (Monika Bendoraitienė, MB „Beika")</t>
  </si>
  <si>
    <t xml:space="preserve">[4704400] 303382483 VUI projekto paraiška gauti subsidiją (UAB „Roldita" )
</t>
  </si>
  <si>
    <t>[4705665] 304604588 VUI projekto paraiška gauti subsidiją (MB „Parametra“)</t>
  </si>
  <si>
    <t>[4704523] 305905637 VUI projekto paraiška gauti subsidiją (UAB „VB1“)</t>
  </si>
  <si>
    <t>[4705780] 306755934 VUI projekto paraiška gauti subsidiją (MB „Brox statyba")</t>
  </si>
  <si>
    <t>[4702383] 154802275 VUI projekto paraiška gauti subsidiją (UAB „Biržų ranga")</t>
  </si>
  <si>
    <t>[4703745] 300631068 VUI projekto paraiška gauti subsidiją (UAB „Arauta")</t>
  </si>
  <si>
    <t>[4703752] 303224832 VUI projekto paraiška gauti subsidiją (UAB „Vigotema“)</t>
  </si>
  <si>
    <t xml:space="preserve">   Jonavos r. sav.</t>
  </si>
  <si>
    <t>Kalvarijos sav.</t>
  </si>
  <si>
    <t>Kazlų Rūdos sav.</t>
  </si>
  <si>
    <t>Kelmės r. sav.</t>
  </si>
  <si>
    <t>1833,00- 3 DV;          1650,00- 3 DV</t>
  </si>
  <si>
    <t>Eilės numeris</t>
  </si>
  <si>
    <t>[4702147] 304642350 VUI projekto paraiška gauti subsidiją (UAB „Krikepa")</t>
  </si>
  <si>
    <t>[4692224] 305645310 VUI projekto paraiška gauti subsidiją (Ieva Vaičiulienė, Asociacija „Amelijos svaja")</t>
  </si>
  <si>
    <t>PATVIRTINTA</t>
  </si>
  <si>
    <t xml:space="preserve">  1659,00 - 2 DV;    1833,00 - 2 DV</t>
  </si>
  <si>
    <t>2026 METAIS FINANSUOJAMŲ VIETINIŲ UŽIMTUMO INICIATYVŲ PROJEKTŲ SĄRAŠAS</t>
  </si>
  <si>
    <t>Užimtumo tarnybos prie Lietuvos Respublikos socialinės apsaugos ir darbo ministerijos direktoriaus
2026 m. sausio 13 d. įsakymu Nr. V-5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</si>
</sst>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0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b/>
      <sz val="11"/>
      <color rgb="FF000000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1"/>
      <color theme="1"/>
      <name val="Arial"/>
      <family val="2"/>
      <charset val="186"/>
    </font>
    <font>
      <b/>
      <sz val="14"/>
      <color theme="1"/>
      <name val="Arial"/>
      <family val="2"/>
      <charset val="186"/>
    </font>
    <font>
      <sz val="1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2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2" fontId="7" fillId="2" borderId="7" xfId="0" applyNumberFormat="1" applyFont="1" applyFill="1" applyBorder="1" applyAlignment="1">
      <alignment horizontal="center" vertical="center" wrapText="1"/>
    </xf>
    <xf numFmtId="2" fontId="7" fillId="2" borderId="7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2" fontId="7" fillId="0" borderId="9" xfId="0" applyNumberFormat="1" applyFont="1" applyBorder="1" applyAlignment="1">
      <alignment horizontal="center" vertical="center"/>
    </xf>
    <xf numFmtId="2" fontId="7" fillId="2" borderId="3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0" fillId="0" borderId="2" xfId="0" applyBorder="1"/>
    <xf numFmtId="0" fontId="2" fillId="2" borderId="15" xfId="0" applyFont="1" applyFill="1" applyBorder="1" applyAlignment="1">
      <alignment horizontal="center" vertical="center" wrapText="1"/>
    </xf>
    <xf numFmtId="0" fontId="0" fillId="0" borderId="12" xfId="0" applyBorder="1"/>
    <xf numFmtId="0" fontId="7" fillId="2" borderId="12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2" fontId="7" fillId="2" borderId="12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0" fillId="0" borderId="6" xfId="0" applyBorder="1"/>
    <xf numFmtId="164" fontId="9" fillId="0" borderId="0" xfId="0" applyNumberFormat="1" applyFont="1" applyAlignment="1">
      <alignment horizontal="left" vertical="top" wrapText="1"/>
    </xf>
    <xf numFmtId="0" fontId="6" fillId="2" borderId="17" xfId="0" applyFont="1" applyFill="1" applyBorder="1" applyAlignment="1">
      <alignment horizontal="center" vertical="center" wrapText="1"/>
    </xf>
    <xf numFmtId="2" fontId="7" fillId="0" borderId="1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9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86CFB-2980-45CF-8F87-655D2DCD9E16}">
  <sheetPr>
    <pageSetUpPr fitToPage="1"/>
  </sheetPr>
  <dimension ref="A1:Q35"/>
  <sheetViews>
    <sheetView tabSelected="1" topLeftCell="A15" zoomScale="80" zoomScaleNormal="80" workbookViewId="0">
      <selection activeCell="X7" sqref="X7"/>
    </sheetView>
  </sheetViews>
  <sheetFormatPr defaultRowHeight="14.4" x14ac:dyDescent="0.3"/>
  <cols>
    <col min="2" max="2" width="22.109375" customWidth="1"/>
    <col min="3" max="3" width="17.88671875" customWidth="1"/>
    <col min="4" max="4" width="27" customWidth="1"/>
    <col min="5" max="5" width="17.88671875" customWidth="1"/>
    <col min="6" max="6" width="18.33203125" customWidth="1"/>
    <col min="7" max="7" width="23.6640625" customWidth="1"/>
    <col min="8" max="12" width="22" customWidth="1"/>
    <col min="13" max="14" width="20.33203125" customWidth="1"/>
    <col min="15" max="16" width="16.44140625" customWidth="1"/>
    <col min="17" max="17" width="14.77734375" customWidth="1"/>
  </cols>
  <sheetData>
    <row r="1" spans="1:17" x14ac:dyDescent="0.3">
      <c r="M1" s="64" t="s">
        <v>124</v>
      </c>
      <c r="N1" s="64"/>
      <c r="O1" s="64"/>
    </row>
    <row r="2" spans="1:17" ht="59.4" customHeight="1" x14ac:dyDescent="0.3">
      <c r="M2" s="69" t="s">
        <v>127</v>
      </c>
      <c r="N2" s="70"/>
      <c r="O2" s="70"/>
    </row>
    <row r="4" spans="1:17" ht="17.399999999999999" x14ac:dyDescent="0.3">
      <c r="C4" s="67" t="s">
        <v>126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6" spans="1:17" ht="15" thickBot="1" x14ac:dyDescent="0.35"/>
    <row r="7" spans="1:17" ht="69.599999999999994" thickBot="1" x14ac:dyDescent="0.35">
      <c r="A7" s="62" t="s">
        <v>121</v>
      </c>
      <c r="B7" s="55" t="s">
        <v>0</v>
      </c>
      <c r="C7" s="55" t="s">
        <v>97</v>
      </c>
      <c r="D7" s="55" t="s">
        <v>1</v>
      </c>
      <c r="E7" s="55" t="s">
        <v>2</v>
      </c>
      <c r="F7" s="58" t="s">
        <v>3</v>
      </c>
      <c r="G7" s="58" t="s">
        <v>4</v>
      </c>
      <c r="H7" s="59" t="s">
        <v>5</v>
      </c>
      <c r="I7" s="59" t="s">
        <v>6</v>
      </c>
      <c r="J7" s="59" t="s">
        <v>7</v>
      </c>
      <c r="K7" s="59" t="s">
        <v>8</v>
      </c>
      <c r="L7" s="59" t="s">
        <v>9</v>
      </c>
      <c r="M7" s="61" t="s">
        <v>10</v>
      </c>
      <c r="N7" s="61" t="s">
        <v>11</v>
      </c>
      <c r="O7" s="61" t="s">
        <v>12</v>
      </c>
      <c r="P7" s="65" t="s">
        <v>13</v>
      </c>
      <c r="Q7" s="61" t="s">
        <v>98</v>
      </c>
    </row>
    <row r="8" spans="1:17" ht="41.4" x14ac:dyDescent="0.3">
      <c r="A8" s="56">
        <v>1</v>
      </c>
      <c r="B8" s="42" t="s">
        <v>14</v>
      </c>
      <c r="C8" s="57">
        <v>304584363</v>
      </c>
      <c r="D8" s="57" t="s">
        <v>100</v>
      </c>
      <c r="E8" s="57" t="s">
        <v>119</v>
      </c>
      <c r="F8" s="57" t="s">
        <v>15</v>
      </c>
      <c r="G8" s="57" t="s">
        <v>16</v>
      </c>
      <c r="H8" s="57">
        <v>1</v>
      </c>
      <c r="I8" s="60">
        <v>1200</v>
      </c>
      <c r="J8" s="57" t="s">
        <v>17</v>
      </c>
      <c r="K8" s="57" t="s">
        <v>18</v>
      </c>
      <c r="L8" s="60">
        <v>23256.21</v>
      </c>
      <c r="M8" s="60">
        <v>12522.57</v>
      </c>
      <c r="N8" s="60">
        <f>L8+M8</f>
        <v>35778.78</v>
      </c>
      <c r="O8" s="60">
        <v>35</v>
      </c>
      <c r="P8" s="60">
        <v>18.5</v>
      </c>
      <c r="Q8" s="66">
        <v>23.516000000000002</v>
      </c>
    </row>
    <row r="9" spans="1:17" ht="82.8" x14ac:dyDescent="0.3">
      <c r="A9" s="54">
        <v>2</v>
      </c>
      <c r="B9" s="4" t="s">
        <v>19</v>
      </c>
      <c r="C9" s="2">
        <v>162767856</v>
      </c>
      <c r="D9" s="2" t="s">
        <v>101</v>
      </c>
      <c r="E9" s="2" t="s">
        <v>119</v>
      </c>
      <c r="F9" s="2" t="s">
        <v>20</v>
      </c>
      <c r="G9" s="2" t="s">
        <v>21</v>
      </c>
      <c r="H9" s="2">
        <v>1</v>
      </c>
      <c r="I9" s="3">
        <v>1370</v>
      </c>
      <c r="J9" s="2" t="s">
        <v>22</v>
      </c>
      <c r="K9" s="2" t="s">
        <v>18</v>
      </c>
      <c r="L9" s="3">
        <v>32178</v>
      </c>
      <c r="M9" s="3">
        <v>17431.939999999999</v>
      </c>
      <c r="N9" s="3">
        <f>L9+M9</f>
        <v>49609.94</v>
      </c>
      <c r="O9" s="3">
        <v>50</v>
      </c>
      <c r="P9" s="3">
        <v>20</v>
      </c>
      <c r="Q9" s="16">
        <v>29.12</v>
      </c>
    </row>
    <row r="10" spans="1:17" ht="110.4" x14ac:dyDescent="0.3">
      <c r="A10" s="54">
        <v>3</v>
      </c>
      <c r="B10" s="5" t="s">
        <v>23</v>
      </c>
      <c r="C10" s="2">
        <v>162559093</v>
      </c>
      <c r="D10" s="2" t="s">
        <v>102</v>
      </c>
      <c r="E10" s="2" t="s">
        <v>119</v>
      </c>
      <c r="F10" s="2" t="s">
        <v>24</v>
      </c>
      <c r="G10" s="2" t="s">
        <v>25</v>
      </c>
      <c r="H10" s="2">
        <v>6</v>
      </c>
      <c r="I10" s="2" t="s">
        <v>120</v>
      </c>
      <c r="J10" s="2" t="s">
        <v>22</v>
      </c>
      <c r="K10" s="2" t="s">
        <v>18</v>
      </c>
      <c r="L10" s="3">
        <v>179772.84</v>
      </c>
      <c r="M10" s="3">
        <v>177934.96</v>
      </c>
      <c r="N10" s="3">
        <f>L10+M10</f>
        <v>357707.8</v>
      </c>
      <c r="O10" s="3">
        <v>59.17</v>
      </c>
      <c r="P10" s="3">
        <v>19.75</v>
      </c>
      <c r="Q10" s="16">
        <v>31.73368</v>
      </c>
    </row>
    <row r="11" spans="1:17" ht="41.4" x14ac:dyDescent="0.3">
      <c r="A11" s="54">
        <v>4</v>
      </c>
      <c r="B11" s="6" t="s">
        <v>26</v>
      </c>
      <c r="C11" s="7">
        <v>305900266</v>
      </c>
      <c r="D11" s="2" t="s">
        <v>103</v>
      </c>
      <c r="E11" s="2" t="s">
        <v>119</v>
      </c>
      <c r="F11" s="8" t="s">
        <v>27</v>
      </c>
      <c r="G11" s="8" t="s">
        <v>28</v>
      </c>
      <c r="H11" s="2">
        <v>1</v>
      </c>
      <c r="I11" s="3">
        <v>1275</v>
      </c>
      <c r="J11" s="2" t="s">
        <v>17</v>
      </c>
      <c r="K11" s="2" t="s">
        <v>18</v>
      </c>
      <c r="L11" s="3">
        <v>32178</v>
      </c>
      <c r="M11" s="3">
        <v>17722</v>
      </c>
      <c r="N11" s="3">
        <f>L11+M11</f>
        <v>49900</v>
      </c>
      <c r="O11" s="3">
        <v>40</v>
      </c>
      <c r="P11" s="3">
        <v>16.75</v>
      </c>
      <c r="Q11" s="16">
        <v>23.817999999999998</v>
      </c>
    </row>
    <row r="12" spans="1:17" ht="55.2" x14ac:dyDescent="0.3">
      <c r="A12" s="54">
        <v>5</v>
      </c>
      <c r="B12" s="9" t="s">
        <v>29</v>
      </c>
      <c r="C12" s="10">
        <v>304642350</v>
      </c>
      <c r="D12" s="11" t="s">
        <v>122</v>
      </c>
      <c r="E12" s="2" t="s">
        <v>119</v>
      </c>
      <c r="F12" s="12" t="s">
        <v>30</v>
      </c>
      <c r="G12" s="10" t="s">
        <v>31</v>
      </c>
      <c r="H12" s="4">
        <v>1</v>
      </c>
      <c r="I12" s="3">
        <v>1286</v>
      </c>
      <c r="J12" s="2" t="s">
        <v>17</v>
      </c>
      <c r="K12" s="2" t="s">
        <v>18</v>
      </c>
      <c r="L12" s="3">
        <v>27613.279999999999</v>
      </c>
      <c r="M12" s="3">
        <v>14868.69</v>
      </c>
      <c r="N12" s="3">
        <f>L12+M12</f>
        <v>42481.97</v>
      </c>
      <c r="O12" s="3">
        <v>40</v>
      </c>
      <c r="P12" s="3">
        <v>15</v>
      </c>
      <c r="Q12" s="16">
        <v>22.6</v>
      </c>
    </row>
    <row r="13" spans="1:17" ht="69" x14ac:dyDescent="0.3">
      <c r="A13" s="54">
        <v>6</v>
      </c>
      <c r="B13" s="13" t="s">
        <v>32</v>
      </c>
      <c r="C13" s="14">
        <v>157041380</v>
      </c>
      <c r="D13" s="15" t="s">
        <v>33</v>
      </c>
      <c r="E13" s="14" t="s">
        <v>116</v>
      </c>
      <c r="F13" s="15" t="s">
        <v>34</v>
      </c>
      <c r="G13" s="15" t="s">
        <v>35</v>
      </c>
      <c r="H13" s="2">
        <v>1</v>
      </c>
      <c r="I13" s="3">
        <v>2128</v>
      </c>
      <c r="J13" s="2" t="s">
        <v>22</v>
      </c>
      <c r="K13" s="2" t="s">
        <v>18</v>
      </c>
      <c r="L13" s="16">
        <v>32169.75</v>
      </c>
      <c r="M13" s="16">
        <v>56330.25</v>
      </c>
      <c r="N13" s="17">
        <v>88500</v>
      </c>
      <c r="O13" s="17">
        <v>50</v>
      </c>
      <c r="P13" s="17">
        <v>18.2</v>
      </c>
      <c r="Q13" s="16">
        <v>27.867200000000004</v>
      </c>
    </row>
    <row r="14" spans="1:17" ht="69" x14ac:dyDescent="0.3">
      <c r="A14" s="54">
        <v>7</v>
      </c>
      <c r="B14" s="18" t="s">
        <v>36</v>
      </c>
      <c r="C14" s="19">
        <v>304137070</v>
      </c>
      <c r="D14" s="15" t="s">
        <v>104</v>
      </c>
      <c r="E14" s="14" t="s">
        <v>116</v>
      </c>
      <c r="F14" s="15" t="s">
        <v>37</v>
      </c>
      <c r="G14" s="15" t="s">
        <v>31</v>
      </c>
      <c r="H14" s="2">
        <v>1</v>
      </c>
      <c r="I14" s="16">
        <v>1900</v>
      </c>
      <c r="J14" s="15" t="s">
        <v>17</v>
      </c>
      <c r="K14" s="2" t="s">
        <v>18</v>
      </c>
      <c r="L14" s="14">
        <v>31206.09</v>
      </c>
      <c r="M14" s="14">
        <v>16803.28</v>
      </c>
      <c r="N14" s="17">
        <f t="shared" ref="N14:N22" si="0">L14+M14</f>
        <v>48009.369999999995</v>
      </c>
      <c r="O14" s="17">
        <v>45</v>
      </c>
      <c r="P14" s="17">
        <v>15</v>
      </c>
      <c r="Q14" s="16">
        <v>24.119999999999997</v>
      </c>
    </row>
    <row r="15" spans="1:17" ht="69" x14ac:dyDescent="0.3">
      <c r="A15" s="54">
        <v>8</v>
      </c>
      <c r="B15" s="20" t="s">
        <v>38</v>
      </c>
      <c r="C15" s="14">
        <v>304244364</v>
      </c>
      <c r="D15" s="15" t="s">
        <v>105</v>
      </c>
      <c r="E15" s="21" t="s">
        <v>116</v>
      </c>
      <c r="F15" s="15" t="s">
        <v>39</v>
      </c>
      <c r="G15" s="15" t="s">
        <v>40</v>
      </c>
      <c r="H15" s="2">
        <v>1</v>
      </c>
      <c r="I15" s="3">
        <v>1908</v>
      </c>
      <c r="J15" s="2" t="s">
        <v>41</v>
      </c>
      <c r="K15" s="2" t="s">
        <v>18</v>
      </c>
      <c r="L15" s="3">
        <v>30550</v>
      </c>
      <c r="M15" s="17">
        <v>16450</v>
      </c>
      <c r="N15" s="17">
        <f t="shared" si="0"/>
        <v>47000</v>
      </c>
      <c r="O15" s="17">
        <v>55</v>
      </c>
      <c r="P15" s="17">
        <v>21.8</v>
      </c>
      <c r="Q15" s="16">
        <v>31.892800000000001</v>
      </c>
    </row>
    <row r="16" spans="1:17" ht="74.400000000000006" customHeight="1" x14ac:dyDescent="0.3">
      <c r="A16" s="54">
        <v>9</v>
      </c>
      <c r="B16" s="4" t="s">
        <v>42</v>
      </c>
      <c r="C16" s="14">
        <v>302509579</v>
      </c>
      <c r="D16" s="22" t="s">
        <v>43</v>
      </c>
      <c r="E16" s="22" t="s">
        <v>116</v>
      </c>
      <c r="F16" s="15" t="s">
        <v>44</v>
      </c>
      <c r="G16" s="14" t="s">
        <v>45</v>
      </c>
      <c r="H16" s="21">
        <v>1</v>
      </c>
      <c r="I16" s="17">
        <v>1910</v>
      </c>
      <c r="J16" s="2" t="s">
        <v>41</v>
      </c>
      <c r="K16" s="21" t="s">
        <v>18</v>
      </c>
      <c r="L16" s="16">
        <v>23326.799999999999</v>
      </c>
      <c r="M16" s="14">
        <v>12560.57</v>
      </c>
      <c r="N16" s="17">
        <f t="shared" si="0"/>
        <v>35887.369999999995</v>
      </c>
      <c r="O16" s="17">
        <v>45</v>
      </c>
      <c r="P16" s="17">
        <v>21.6</v>
      </c>
      <c r="Q16" s="16">
        <v>28.7136</v>
      </c>
    </row>
    <row r="17" spans="1:17" ht="69" x14ac:dyDescent="0.3">
      <c r="A17" s="54">
        <v>10</v>
      </c>
      <c r="B17" s="23" t="s">
        <v>46</v>
      </c>
      <c r="C17" s="21">
        <v>304300507</v>
      </c>
      <c r="D17" s="2" t="s">
        <v>106</v>
      </c>
      <c r="E17" s="21" t="s">
        <v>116</v>
      </c>
      <c r="F17" s="2" t="s">
        <v>47</v>
      </c>
      <c r="G17" s="2" t="s">
        <v>48</v>
      </c>
      <c r="H17" s="2">
        <v>1</v>
      </c>
      <c r="I17" s="3">
        <v>1045</v>
      </c>
      <c r="J17" s="2" t="s">
        <v>41</v>
      </c>
      <c r="K17" s="2" t="s">
        <v>18</v>
      </c>
      <c r="L17" s="3">
        <v>20915.7</v>
      </c>
      <c r="M17" s="24">
        <v>11262.3</v>
      </c>
      <c r="N17" s="17">
        <f t="shared" si="0"/>
        <v>32178</v>
      </c>
      <c r="O17" s="17">
        <v>35</v>
      </c>
      <c r="P17" s="17">
        <v>17.399999999999999</v>
      </c>
      <c r="Q17" s="16">
        <v>22.750399999999999</v>
      </c>
    </row>
    <row r="18" spans="1:17" ht="69" x14ac:dyDescent="0.3">
      <c r="A18" s="54">
        <v>11</v>
      </c>
      <c r="B18" s="25" t="s">
        <v>49</v>
      </c>
      <c r="C18" s="26">
        <v>305568390</v>
      </c>
      <c r="D18" s="10" t="s">
        <v>107</v>
      </c>
      <c r="E18" s="27" t="s">
        <v>116</v>
      </c>
      <c r="F18" s="2" t="s">
        <v>50</v>
      </c>
      <c r="G18" s="2" t="s">
        <v>48</v>
      </c>
      <c r="H18" s="21">
        <v>1</v>
      </c>
      <c r="I18" s="17">
        <v>1050</v>
      </c>
      <c r="J18" s="10" t="s">
        <v>41</v>
      </c>
      <c r="K18" s="2" t="s">
        <v>18</v>
      </c>
      <c r="L18" s="21">
        <v>31683.119999999999</v>
      </c>
      <c r="M18" s="21">
        <v>17060.189999999999</v>
      </c>
      <c r="N18" s="21">
        <f t="shared" si="0"/>
        <v>48743.31</v>
      </c>
      <c r="O18" s="17">
        <v>35</v>
      </c>
      <c r="P18" s="17">
        <v>18.600000000000001</v>
      </c>
      <c r="Q18" s="16">
        <v>23.585599999999999</v>
      </c>
    </row>
    <row r="19" spans="1:17" ht="55.2" x14ac:dyDescent="0.3">
      <c r="A19" s="54">
        <v>12</v>
      </c>
      <c r="B19" s="11" t="s">
        <v>51</v>
      </c>
      <c r="C19" s="28">
        <v>300902683</v>
      </c>
      <c r="D19" s="29" t="s">
        <v>52</v>
      </c>
      <c r="E19" s="30" t="s">
        <v>116</v>
      </c>
      <c r="F19" s="31" t="s">
        <v>53</v>
      </c>
      <c r="G19" s="32" t="s">
        <v>54</v>
      </c>
      <c r="H19" s="33">
        <v>1</v>
      </c>
      <c r="I19" s="34">
        <v>2100</v>
      </c>
      <c r="J19" s="32" t="s">
        <v>22</v>
      </c>
      <c r="K19" s="4" t="s">
        <v>18</v>
      </c>
      <c r="L19" s="3">
        <v>32178</v>
      </c>
      <c r="M19" s="3">
        <v>29582.959999999999</v>
      </c>
      <c r="N19" s="3">
        <f t="shared" si="0"/>
        <v>61760.959999999999</v>
      </c>
      <c r="O19" s="3">
        <v>50</v>
      </c>
      <c r="P19" s="17">
        <v>21.2</v>
      </c>
      <c r="Q19" s="16">
        <v>29.955199999999998</v>
      </c>
    </row>
    <row r="20" spans="1:17" ht="55.2" x14ac:dyDescent="0.3">
      <c r="A20" s="54">
        <v>13</v>
      </c>
      <c r="B20" s="51" t="s">
        <v>55</v>
      </c>
      <c r="C20" s="26">
        <v>305671554</v>
      </c>
      <c r="D20" s="10" t="s">
        <v>108</v>
      </c>
      <c r="E20" s="26" t="s">
        <v>116</v>
      </c>
      <c r="F20" s="35" t="s">
        <v>56</v>
      </c>
      <c r="G20" s="35" t="s">
        <v>57</v>
      </c>
      <c r="H20" s="26">
        <v>3</v>
      </c>
      <c r="I20" s="36">
        <v>1170</v>
      </c>
      <c r="J20" s="35" t="s">
        <v>58</v>
      </c>
      <c r="K20" s="10" t="s">
        <v>18</v>
      </c>
      <c r="L20" s="37">
        <v>58260.15</v>
      </c>
      <c r="M20" s="37">
        <v>31370.85</v>
      </c>
      <c r="N20" s="38">
        <f t="shared" si="0"/>
        <v>89631</v>
      </c>
      <c r="O20" s="39">
        <v>35</v>
      </c>
      <c r="P20" s="39">
        <v>21</v>
      </c>
      <c r="Q20" s="16">
        <v>25.256</v>
      </c>
    </row>
    <row r="21" spans="1:17" ht="96.6" x14ac:dyDescent="0.3">
      <c r="A21" s="54">
        <v>14</v>
      </c>
      <c r="B21" s="52" t="s">
        <v>59</v>
      </c>
      <c r="C21" s="40">
        <v>265774180</v>
      </c>
      <c r="D21" s="35" t="s">
        <v>60</v>
      </c>
      <c r="E21" s="37" t="s">
        <v>117</v>
      </c>
      <c r="F21" s="35" t="s">
        <v>15</v>
      </c>
      <c r="G21" s="35" t="s">
        <v>61</v>
      </c>
      <c r="H21" s="10">
        <v>9</v>
      </c>
      <c r="I21" s="38">
        <v>1300</v>
      </c>
      <c r="J21" s="10" t="s">
        <v>41</v>
      </c>
      <c r="K21" s="10" t="s">
        <v>18</v>
      </c>
      <c r="L21" s="36">
        <v>234396</v>
      </c>
      <c r="M21" s="36">
        <v>154704</v>
      </c>
      <c r="N21" s="39">
        <f t="shared" si="0"/>
        <v>389100</v>
      </c>
      <c r="O21" s="39">
        <v>60</v>
      </c>
      <c r="P21" s="39">
        <v>18.2</v>
      </c>
      <c r="Q21" s="16">
        <v>30.907200000000003</v>
      </c>
    </row>
    <row r="22" spans="1:17" ht="55.2" x14ac:dyDescent="0.3">
      <c r="A22" s="54">
        <v>15</v>
      </c>
      <c r="B22" s="53" t="s">
        <v>62</v>
      </c>
      <c r="C22" s="40">
        <v>303382483</v>
      </c>
      <c r="D22" s="35" t="s">
        <v>109</v>
      </c>
      <c r="E22" s="37" t="s">
        <v>118</v>
      </c>
      <c r="F22" s="35" t="s">
        <v>63</v>
      </c>
      <c r="G22" s="35" t="s">
        <v>64</v>
      </c>
      <c r="H22" s="10">
        <v>2</v>
      </c>
      <c r="I22" s="36">
        <v>1734</v>
      </c>
      <c r="J22" s="35" t="s">
        <v>17</v>
      </c>
      <c r="K22" s="10" t="s">
        <v>18</v>
      </c>
      <c r="L22" s="37">
        <v>59084.75</v>
      </c>
      <c r="M22" s="37">
        <v>41310.25</v>
      </c>
      <c r="N22" s="38">
        <f t="shared" si="0"/>
        <v>100395</v>
      </c>
      <c r="O22" s="38">
        <v>35</v>
      </c>
      <c r="P22" s="38">
        <v>20.6</v>
      </c>
      <c r="Q22" s="16">
        <v>24.977599999999999</v>
      </c>
    </row>
    <row r="23" spans="1:17" ht="69" x14ac:dyDescent="0.3">
      <c r="A23" s="54">
        <v>16</v>
      </c>
      <c r="B23" s="41" t="s">
        <v>65</v>
      </c>
      <c r="C23" s="26">
        <v>304916036</v>
      </c>
      <c r="D23" s="10" t="s">
        <v>66</v>
      </c>
      <c r="E23" s="26" t="s">
        <v>118</v>
      </c>
      <c r="F23" s="35" t="s">
        <v>67</v>
      </c>
      <c r="G23" s="35" t="s">
        <v>68</v>
      </c>
      <c r="H23" s="26">
        <v>1</v>
      </c>
      <c r="I23" s="36">
        <v>1920</v>
      </c>
      <c r="J23" s="35" t="s">
        <v>17</v>
      </c>
      <c r="K23" s="10" t="s">
        <v>18</v>
      </c>
      <c r="L23" s="36">
        <v>32178</v>
      </c>
      <c r="M23" s="38">
        <v>17822</v>
      </c>
      <c r="N23" s="39">
        <f>L23+M23</f>
        <v>50000</v>
      </c>
      <c r="O23" s="39">
        <v>40</v>
      </c>
      <c r="P23" s="39">
        <v>18</v>
      </c>
      <c r="Q23" s="16">
        <v>24.687999999999995</v>
      </c>
    </row>
    <row r="24" spans="1:17" ht="96.6" x14ac:dyDescent="0.3">
      <c r="A24" s="54">
        <v>17</v>
      </c>
      <c r="B24" s="27" t="s">
        <v>69</v>
      </c>
      <c r="C24" s="40">
        <v>304604588</v>
      </c>
      <c r="D24" s="35" t="s">
        <v>110</v>
      </c>
      <c r="E24" s="26" t="s">
        <v>118</v>
      </c>
      <c r="F24" s="35" t="s">
        <v>63</v>
      </c>
      <c r="G24" s="35" t="s">
        <v>70</v>
      </c>
      <c r="H24" s="26">
        <v>4</v>
      </c>
      <c r="I24" s="39">
        <v>1050</v>
      </c>
      <c r="J24" s="37" t="s">
        <v>41</v>
      </c>
      <c r="K24" s="26" t="s">
        <v>71</v>
      </c>
      <c r="L24" s="37">
        <v>128710</v>
      </c>
      <c r="M24" s="37">
        <v>69537.11</v>
      </c>
      <c r="N24" s="26">
        <v>198247.11</v>
      </c>
      <c r="O24" s="39">
        <v>35</v>
      </c>
      <c r="P24" s="39">
        <v>15</v>
      </c>
      <c r="Q24" s="16">
        <v>21.08</v>
      </c>
    </row>
    <row r="25" spans="1:17" ht="82.8" x14ac:dyDescent="0.3">
      <c r="A25" s="54">
        <v>18</v>
      </c>
      <c r="B25" s="42" t="s">
        <v>72</v>
      </c>
      <c r="C25" s="10">
        <v>305645310</v>
      </c>
      <c r="D25" s="10" t="s">
        <v>123</v>
      </c>
      <c r="E25" s="2" t="s">
        <v>119</v>
      </c>
      <c r="F25" s="10" t="s">
        <v>73</v>
      </c>
      <c r="G25" s="10" t="s">
        <v>74</v>
      </c>
      <c r="H25" s="10">
        <v>1</v>
      </c>
      <c r="I25" s="38">
        <v>1800</v>
      </c>
      <c r="J25" s="10" t="s">
        <v>41</v>
      </c>
      <c r="K25" s="2" t="s">
        <v>18</v>
      </c>
      <c r="L25" s="38">
        <v>16289.78</v>
      </c>
      <c r="M25" s="38">
        <v>8771.42</v>
      </c>
      <c r="N25" s="38">
        <f t="shared" ref="N25:N31" si="1">L25+M25</f>
        <v>25061.200000000001</v>
      </c>
      <c r="O25" s="38">
        <v>45</v>
      </c>
      <c r="P25" s="38">
        <v>17</v>
      </c>
      <c r="Q25" s="16">
        <v>25.512</v>
      </c>
    </row>
    <row r="26" spans="1:17" ht="54.6" customHeight="1" x14ac:dyDescent="0.3">
      <c r="A26" s="54">
        <v>19</v>
      </c>
      <c r="B26" s="1" t="s">
        <v>75</v>
      </c>
      <c r="C26" s="10">
        <v>305905637</v>
      </c>
      <c r="D26" s="10" t="s">
        <v>111</v>
      </c>
      <c r="E26" s="2" t="s">
        <v>119</v>
      </c>
      <c r="F26" s="10" t="s">
        <v>76</v>
      </c>
      <c r="G26" s="10" t="s">
        <v>77</v>
      </c>
      <c r="H26" s="10">
        <v>2</v>
      </c>
      <c r="I26" s="38">
        <v>1390</v>
      </c>
      <c r="J26" s="10" t="s">
        <v>17</v>
      </c>
      <c r="K26" s="2" t="s">
        <v>18</v>
      </c>
      <c r="L26" s="38">
        <v>64356</v>
      </c>
      <c r="M26" s="38">
        <v>35000.67</v>
      </c>
      <c r="N26" s="38">
        <f t="shared" si="1"/>
        <v>99356.67</v>
      </c>
      <c r="O26" s="38">
        <v>40</v>
      </c>
      <c r="P26" s="38">
        <v>16</v>
      </c>
      <c r="Q26" s="16">
        <v>23.295999999999999</v>
      </c>
    </row>
    <row r="27" spans="1:17" ht="110.4" x14ac:dyDescent="0.3">
      <c r="A27" s="54">
        <v>20</v>
      </c>
      <c r="B27" s="1" t="s">
        <v>78</v>
      </c>
      <c r="C27" s="10">
        <v>304263279</v>
      </c>
      <c r="D27" s="10" t="s">
        <v>99</v>
      </c>
      <c r="E27" s="2" t="s">
        <v>119</v>
      </c>
      <c r="F27" s="10" t="s">
        <v>79</v>
      </c>
      <c r="G27" s="10" t="s">
        <v>80</v>
      </c>
      <c r="H27" s="10">
        <v>1</v>
      </c>
      <c r="I27" s="38">
        <v>1040</v>
      </c>
      <c r="J27" s="10" t="s">
        <v>17</v>
      </c>
      <c r="K27" s="2" t="s">
        <v>18</v>
      </c>
      <c r="L27" s="38">
        <v>26858.959999999999</v>
      </c>
      <c r="M27" s="38">
        <v>14462.52</v>
      </c>
      <c r="N27" s="38">
        <f t="shared" si="1"/>
        <v>41321.479999999996</v>
      </c>
      <c r="O27" s="38">
        <v>35</v>
      </c>
      <c r="P27" s="38">
        <v>16.25</v>
      </c>
      <c r="Q27" s="16">
        <v>21.95</v>
      </c>
    </row>
    <row r="28" spans="1:17" ht="55.2" x14ac:dyDescent="0.3">
      <c r="A28" s="54">
        <v>21</v>
      </c>
      <c r="B28" s="1" t="s">
        <v>81</v>
      </c>
      <c r="C28" s="10">
        <v>306755934</v>
      </c>
      <c r="D28" s="10" t="s">
        <v>112</v>
      </c>
      <c r="E28" s="2" t="s">
        <v>119</v>
      </c>
      <c r="F28" s="10" t="s">
        <v>82</v>
      </c>
      <c r="G28" s="10" t="s">
        <v>83</v>
      </c>
      <c r="H28" s="10">
        <v>1</v>
      </c>
      <c r="I28" s="38">
        <v>1100</v>
      </c>
      <c r="J28" s="10" t="s">
        <v>84</v>
      </c>
      <c r="K28" s="2" t="s">
        <v>18</v>
      </c>
      <c r="L28" s="38">
        <v>32178</v>
      </c>
      <c r="M28" s="38">
        <v>32023.33</v>
      </c>
      <c r="N28" s="38">
        <f t="shared" si="1"/>
        <v>64201.33</v>
      </c>
      <c r="O28" s="38">
        <v>45</v>
      </c>
      <c r="P28" s="38">
        <v>15.25</v>
      </c>
      <c r="Q28" s="16">
        <v>24.293999999999997</v>
      </c>
    </row>
    <row r="29" spans="1:17" ht="55.2" x14ac:dyDescent="0.3">
      <c r="A29" s="54">
        <v>22</v>
      </c>
      <c r="B29" s="25" t="s">
        <v>85</v>
      </c>
      <c r="C29" s="37">
        <v>154802275</v>
      </c>
      <c r="D29" s="18" t="s">
        <v>113</v>
      </c>
      <c r="E29" s="25" t="s">
        <v>86</v>
      </c>
      <c r="F29" s="43" t="s">
        <v>87</v>
      </c>
      <c r="G29" s="35" t="s">
        <v>88</v>
      </c>
      <c r="H29" s="11">
        <v>4</v>
      </c>
      <c r="I29" s="35" t="s">
        <v>125</v>
      </c>
      <c r="J29" s="11" t="s">
        <v>17</v>
      </c>
      <c r="K29" s="2" t="s">
        <v>18</v>
      </c>
      <c r="L29" s="44">
        <v>124698</v>
      </c>
      <c r="M29" s="36">
        <v>109649.1</v>
      </c>
      <c r="N29" s="45">
        <f t="shared" si="1"/>
        <v>234347.1</v>
      </c>
      <c r="O29" s="17">
        <v>47.5</v>
      </c>
      <c r="P29" s="17">
        <v>18.5</v>
      </c>
      <c r="Q29" s="16">
        <v>27.316000000000003</v>
      </c>
    </row>
    <row r="30" spans="1:17" ht="55.2" x14ac:dyDescent="0.3">
      <c r="A30" s="54">
        <v>23</v>
      </c>
      <c r="B30" s="4" t="s">
        <v>89</v>
      </c>
      <c r="C30" s="14">
        <v>300631068</v>
      </c>
      <c r="D30" s="18" t="s">
        <v>114</v>
      </c>
      <c r="E30" s="14" t="s">
        <v>90</v>
      </c>
      <c r="F30" s="46" t="s">
        <v>91</v>
      </c>
      <c r="G30" s="46" t="s">
        <v>28</v>
      </c>
      <c r="H30" s="2">
        <v>1</v>
      </c>
      <c r="I30" s="16" t="s">
        <v>92</v>
      </c>
      <c r="J30" s="46" t="s">
        <v>22</v>
      </c>
      <c r="K30" s="2" t="s">
        <v>18</v>
      </c>
      <c r="L30" s="16">
        <v>32151</v>
      </c>
      <c r="M30" s="16">
        <v>44399</v>
      </c>
      <c r="N30" s="17">
        <f t="shared" si="1"/>
        <v>76550</v>
      </c>
      <c r="O30" s="17">
        <v>40</v>
      </c>
      <c r="P30" s="17">
        <v>16.579999999999998</v>
      </c>
      <c r="Q30" s="16">
        <v>23.699680000000001</v>
      </c>
    </row>
    <row r="31" spans="1:17" ht="69" x14ac:dyDescent="0.3">
      <c r="A31" s="54">
        <v>24</v>
      </c>
      <c r="B31" s="4" t="s">
        <v>93</v>
      </c>
      <c r="C31" s="21">
        <v>303224832</v>
      </c>
      <c r="D31" s="18" t="s">
        <v>115</v>
      </c>
      <c r="E31" s="21" t="s">
        <v>94</v>
      </c>
      <c r="F31" s="15" t="s">
        <v>95</v>
      </c>
      <c r="G31" s="15" t="s">
        <v>96</v>
      </c>
      <c r="H31" s="2">
        <v>4</v>
      </c>
      <c r="I31" s="47">
        <v>1714</v>
      </c>
      <c r="J31" s="15" t="s">
        <v>22</v>
      </c>
      <c r="K31" s="2" t="s">
        <v>18</v>
      </c>
      <c r="L31" s="3">
        <v>125456.3</v>
      </c>
      <c r="M31" s="2">
        <v>298043.71000000002</v>
      </c>
      <c r="N31" s="21">
        <f t="shared" si="1"/>
        <v>423500.01</v>
      </c>
      <c r="O31" s="17">
        <v>50</v>
      </c>
      <c r="P31" s="17">
        <v>16</v>
      </c>
      <c r="Q31" s="16">
        <v>26.336000000000006</v>
      </c>
    </row>
    <row r="32" spans="1:17" x14ac:dyDescent="0.3">
      <c r="B32" s="48"/>
      <c r="C32" s="48"/>
      <c r="D32" s="48"/>
      <c r="E32" s="48"/>
      <c r="F32" s="48"/>
      <c r="G32" s="48"/>
      <c r="H32" s="49">
        <f>SUM(H8:H31)</f>
        <v>50</v>
      </c>
      <c r="I32" s="48"/>
      <c r="J32" s="48"/>
      <c r="K32" s="48"/>
      <c r="L32" s="50">
        <f>SUM(L8:L31)</f>
        <v>1431644.73</v>
      </c>
      <c r="M32" s="50">
        <f>SUM(M8:M31)</f>
        <v>1257623.6700000002</v>
      </c>
      <c r="N32" s="50">
        <f>SUM(N8:N31)</f>
        <v>2689268.3999999994</v>
      </c>
      <c r="O32" s="48"/>
      <c r="P32" s="48"/>
    </row>
    <row r="35" spans="9:10" x14ac:dyDescent="0.3">
      <c r="I35" s="63"/>
      <c r="J35" s="63"/>
    </row>
  </sheetData>
  <autoFilter ref="B7:Q7" xr:uid="{E3F86CFB-2980-45CF-8F87-655D2DCD9E16}"/>
  <mergeCells count="2">
    <mergeCell ref="C4:P4"/>
    <mergeCell ref="M2:O2"/>
  </mergeCells>
  <pageMargins left="0.7" right="0.7" top="0.75" bottom="0.75" header="0.3" footer="0.3"/>
  <pageSetup paperSize="9" scale="39" fitToHeight="0" orientation="landscape" horizontalDpi="4294967293" verticalDpi="4294967293" r:id="rId1"/>
</worksheet>
</file>

<file path=docMetadata/LabelInfo.xml><?xml version="1.0" encoding="utf-8"?>
<clbl:labelList xmlns:clbl="http://schemas.microsoft.com/office/2020/mipLabelMetadata">
  <clbl:label id="{80ae2143-d3fd-4745-b1bd-ee6744145546}" enabled="1" method="Privileged" siteId="{ba0f5621-abfd-470f-adc9-da21d4cc182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Aurelija Norvilė</dc:creator>
  <cp:lastModifiedBy>Aurelija Norvilė</cp:lastModifiedBy>
  <cp:lastPrinted>2026-01-12T06:51:25Z</cp:lastPrinted>
  <dcterms:created xsi:type="dcterms:W3CDTF">2025-12-18T09:35:49Z</dcterms:created>
  <dcterms:modified xsi:type="dcterms:W3CDTF">2026-01-14T06:18:04Z</dcterms:modified>
</cp:coreProperties>
</file>