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uzimtumotarnyba-my.sharepoint.com/personal/aleksandr_lukasevic_uzt_lt/Documents/Desktop/"/>
    </mc:Choice>
  </mc:AlternateContent>
  <xr:revisionPtr revIDLastSave="0" documentId="8_{C2B4B3DD-5026-4CAF-A286-AF7E78CBFD42}" xr6:coauthVersionLast="47" xr6:coauthVersionMax="47" xr10:uidLastSave="{00000000-0000-0000-0000-000000000000}"/>
  <bookViews>
    <workbookView xWindow="-108" yWindow="-108" windowWidth="23256" windowHeight="12456" xr2:uid="{67097804-4D9A-4B5A-A976-B92BD352DCB1}"/>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4" i="1" l="1"/>
  <c r="I118" i="1"/>
  <c r="H118" i="1"/>
  <c r="G118" i="1"/>
  <c r="F118" i="1"/>
  <c r="I111" i="1"/>
  <c r="H111" i="1"/>
  <c r="G111" i="1"/>
  <c r="F111"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63" i="1"/>
  <c r="G96" i="1" s="1"/>
  <c r="F45" i="1"/>
  <c r="I44" i="1"/>
  <c r="H44" i="1"/>
  <c r="G44" i="1"/>
  <c r="I43" i="1"/>
  <c r="H43" i="1"/>
  <c r="G43" i="1"/>
  <c r="I42" i="1"/>
  <c r="H42" i="1"/>
  <c r="G42" i="1"/>
  <c r="I41" i="1"/>
  <c r="H41" i="1"/>
  <c r="G41" i="1"/>
  <c r="I40" i="1"/>
  <c r="H40" i="1"/>
  <c r="G40" i="1"/>
  <c r="I39" i="1"/>
  <c r="H39" i="1"/>
  <c r="G39" i="1"/>
  <c r="I38" i="1"/>
  <c r="H38" i="1"/>
  <c r="G38" i="1"/>
  <c r="I37" i="1"/>
  <c r="H37" i="1"/>
  <c r="G37" i="1"/>
  <c r="I36" i="1"/>
  <c r="H36" i="1"/>
  <c r="G36" i="1"/>
  <c r="I35" i="1"/>
  <c r="H35" i="1"/>
  <c r="G35" i="1"/>
  <c r="I34" i="1"/>
  <c r="H34" i="1"/>
  <c r="G34" i="1"/>
  <c r="I33" i="1"/>
  <c r="H33" i="1"/>
  <c r="G33" i="1"/>
  <c r="I32" i="1"/>
  <c r="H32" i="1"/>
  <c r="G32" i="1"/>
  <c r="I31" i="1"/>
  <c r="H31" i="1"/>
  <c r="G31" i="1"/>
  <c r="I30" i="1"/>
  <c r="H30" i="1"/>
  <c r="G30" i="1"/>
  <c r="I29" i="1"/>
  <c r="H29" i="1"/>
  <c r="G29" i="1"/>
  <c r="I28" i="1"/>
  <c r="H28" i="1"/>
  <c r="G28" i="1"/>
  <c r="I27" i="1"/>
  <c r="H27" i="1"/>
  <c r="G27" i="1"/>
  <c r="I26" i="1"/>
  <c r="H26" i="1"/>
  <c r="G26" i="1"/>
  <c r="I25" i="1"/>
  <c r="H25" i="1"/>
  <c r="G25" i="1"/>
  <c r="I24" i="1"/>
  <c r="H24" i="1"/>
  <c r="G24" i="1"/>
  <c r="I23" i="1"/>
  <c r="H23" i="1"/>
  <c r="G23" i="1"/>
  <c r="I22" i="1"/>
  <c r="H22" i="1"/>
  <c r="G22" i="1"/>
  <c r="I21" i="1"/>
  <c r="H21" i="1"/>
  <c r="G21" i="1"/>
  <c r="I20" i="1"/>
  <c r="H20" i="1"/>
  <c r="G20" i="1"/>
  <c r="I19" i="1"/>
  <c r="H19" i="1"/>
  <c r="G19" i="1"/>
  <c r="I18" i="1"/>
  <c r="H18" i="1"/>
  <c r="G18" i="1"/>
  <c r="I17" i="1"/>
  <c r="H17" i="1"/>
  <c r="G17" i="1"/>
  <c r="I16" i="1"/>
  <c r="H16" i="1"/>
  <c r="G16" i="1"/>
  <c r="I15" i="1"/>
  <c r="H15" i="1"/>
  <c r="G15" i="1"/>
  <c r="I14" i="1"/>
  <c r="H14" i="1"/>
  <c r="G14" i="1"/>
  <c r="A125" i="1" l="1"/>
  <c r="H121" i="1"/>
  <c r="A126" i="1"/>
  <c r="H120" i="1"/>
  <c r="F94" i="1"/>
  <c r="H47" i="1"/>
  <c r="H45" i="1"/>
  <c r="I45" i="1"/>
  <c r="G45" i="1"/>
  <c r="G97" i="1" l="1"/>
  <c r="A99" i="1" s="1"/>
  <c r="H48" i="1"/>
  <c r="A50" i="1" s="1"/>
  <c r="A54" i="1" l="1"/>
</calcChain>
</file>

<file path=xl/sharedStrings.xml><?xml version="1.0" encoding="utf-8"?>
<sst xmlns="http://schemas.openxmlformats.org/spreadsheetml/2006/main" count="124" uniqueCount="79">
  <si>
    <t>Pildomi tik pilka spalva pažymėti laukai →</t>
  </si>
  <si>
    <t>Paskutiniai finansiniai metai</t>
  </si>
  <si>
    <t>Sunkumų vertinimas pagal Komisijos reglamento (ES) Nr. 651/2014 (toliau - Reglamentas) 2 straipsnio 18 dalies a punktą</t>
  </si>
  <si>
    <t>Pildoma ribotos turtinės atsakomybės bendrovių atveju (UAB, AB ir pan.)</t>
  </si>
  <si>
    <t>Pildomi paskutinių patvirtintų metinių finansinės atskaitomybės dokumentų duomenys (iš balanso eilutės "D. Nuosavas kapitalas")</t>
  </si>
  <si>
    <t>Eil. Nr.</t>
  </si>
  <si>
    <t>Įmonės pavadinimas</t>
  </si>
  <si>
    <t>Įmonės įsteigimo data</t>
  </si>
  <si>
    <t>Rezervai (įskaitant ir perkainojimo rezervą)</t>
  </si>
  <si>
    <r>
      <t xml:space="preserve">Nepaskirstytas pelnas (nuostoliai)
</t>
    </r>
    <r>
      <rPr>
        <i/>
        <sz val="8"/>
        <color rgb="FFC00000"/>
        <rFont val="Verdana"/>
        <family val="2"/>
      </rPr>
      <t>Jeigu nuostolis, nurodome su "-" ženklu</t>
    </r>
  </si>
  <si>
    <t>Įstatinis kapitalas (įskaitant ir akcijų priedus)</t>
  </si>
  <si>
    <t>Nuosavas kapitalas</t>
  </si>
  <si>
    <t>Rezervai +- sukauptas pelnas (nuostoliai)</t>
  </si>
  <si>
    <t>½ įstatinio kapitalo</t>
  </si>
  <si>
    <t>Pareiškėjas</t>
  </si>
  <si>
    <t>Susijusi įmonė 1</t>
  </si>
  <si>
    <t>Susijusi įmonė 2</t>
  </si>
  <si>
    <t>Susijusi įmonė 3</t>
  </si>
  <si>
    <t>Susijusi įmonė 4</t>
  </si>
  <si>
    <t>Susijusi įmonė 5</t>
  </si>
  <si>
    <t>Susijusi įmonė 6</t>
  </si>
  <si>
    <t>Susijusi įmonė 7</t>
  </si>
  <si>
    <t>Susijusi įmonė 8</t>
  </si>
  <si>
    <t>Susijusi įmonė 9</t>
  </si>
  <si>
    <t>Susijusi įmonė 10</t>
  </si>
  <si>
    <t>Susijusi įmonė 11</t>
  </si>
  <si>
    <t>Susijusi įmonė 12</t>
  </si>
  <si>
    <t>Susijusi įmonė 13</t>
  </si>
  <si>
    <t>Susijusi įmonė 14</t>
  </si>
  <si>
    <t>Susijusi įmonė 15</t>
  </si>
  <si>
    <t>Susijusi įmonė 16</t>
  </si>
  <si>
    <t>Susijusi įmonė 17</t>
  </si>
  <si>
    <t>Susijusi įmonė 18</t>
  </si>
  <si>
    <t>Susijusi įmonė 19</t>
  </si>
  <si>
    <t>Susijusi įmonė 20</t>
  </si>
  <si>
    <t>Susijusi įmonė 21</t>
  </si>
  <si>
    <t>Susijusi įmonė 22</t>
  </si>
  <si>
    <t>Susijusi įmonė 23</t>
  </si>
  <si>
    <t>Susijusi įmonė 24</t>
  </si>
  <si>
    <t>Susijusi įmonė 25</t>
  </si>
  <si>
    <t>Susijusi įmonė 26</t>
  </si>
  <si>
    <t>Susijusi įmonė 27</t>
  </si>
  <si>
    <t>Susijusi įmonė 28</t>
  </si>
  <si>
    <t>Susijusi įmonė 29</t>
  </si>
  <si>
    <t>Susijusi įmonė 30</t>
  </si>
  <si>
    <t>Iš viso:</t>
  </si>
  <si>
    <t>Ar pareiškėjas patiria sunkumų pagal Reglamento 2 straipsnio 18 dalies a punktą?</t>
  </si>
  <si>
    <t>Ar ūkio subjektas patiria sunkumų pagal Reglamento 2 straipsnio 18 dalies a punktą?</t>
  </si>
  <si>
    <t>Sunkumų vertinimas pagal Reglamento 2 straipsnio 18 dalies e punktą</t>
  </si>
  <si>
    <t>Pildoma ir vertinama tik didelių įmonių atveju</t>
  </si>
  <si>
    <t>Pildomi paskutinių dvejų patvirtintų metinių finansinės atskaitomybės dokumentų duomenys</t>
  </si>
  <si>
    <t>Ūkio subjekto duomenys imami iš konsoliduotos finansinės atskaitomybės, jeigu tokia nesudaroma - sudedama rankiniu būdu</t>
  </si>
  <si>
    <t>Įmonės balansinis skolos ir nuosavo kapitalo santykis</t>
  </si>
  <si>
    <t>Pareiškėjo vertinimas</t>
  </si>
  <si>
    <t>Ūkio subjekto vertinimas</t>
  </si>
  <si>
    <t>Metai</t>
  </si>
  <si>
    <t>20XX</t>
  </si>
  <si>
    <t>20XY</t>
  </si>
  <si>
    <r>
      <t xml:space="preserve">Mokėtinų sumų ir įsipareigojimų iš viso </t>
    </r>
    <r>
      <rPr>
        <i/>
        <sz val="8"/>
        <color rgb="FFC00000"/>
        <rFont val="Verdana"/>
        <family val="2"/>
      </rPr>
      <t>(žr. balanse)</t>
    </r>
  </si>
  <si>
    <r>
      <t xml:space="preserve">Nuosavas kapitalas </t>
    </r>
    <r>
      <rPr>
        <i/>
        <sz val="8"/>
        <color rgb="FFC00000"/>
        <rFont val="Verdana"/>
        <family val="2"/>
      </rPr>
      <t>(žr. balanse)</t>
    </r>
  </si>
  <si>
    <t>Reikšmė:</t>
  </si>
  <si>
    <t>Įmonės EBITDA (pajamų neatskaičius palūkanų, mokesčių, nusidėvėjimo ir amortizacijos) palūkanų padengimo santykis</t>
  </si>
  <si>
    <r>
      <t xml:space="preserve">Pelnas prieš apmokestinimą </t>
    </r>
    <r>
      <rPr>
        <i/>
        <sz val="8"/>
        <color rgb="FFC00000"/>
        <rFont val="Verdana"/>
        <family val="2"/>
      </rPr>
      <t>(žr. pelno (nuostolių) ataskaitoje)</t>
    </r>
  </si>
  <si>
    <r>
      <t xml:space="preserve">Nusidėvėjimas ir amortizacija </t>
    </r>
    <r>
      <rPr>
        <i/>
        <sz val="8"/>
        <color rgb="FFC00000"/>
        <rFont val="Verdana"/>
        <family val="2"/>
      </rPr>
      <t>(žr. pinigų srautų ataskaitoje arba aiškinamajame rašte)</t>
    </r>
  </si>
  <si>
    <t>Ar pareiškėjas patiria sunkumų pagal Reglamento 2 straipsnio 18 dalies e punktą?</t>
  </si>
  <si>
    <t>Ar ūkio subjektas patiria sunkumų pagal Reglamento 2 straipsnio 18 dalies e punktą?</t>
  </si>
  <si>
    <r>
      <t xml:space="preserve">Įmonė bus laikoma sunkumų patiriančia pagal Reglamento 2 straipsnio 18 dalies e punktą tik tuo atveju, jeigu </t>
    </r>
    <r>
      <rPr>
        <i/>
        <u/>
        <sz val="8"/>
        <rFont val="Verdana"/>
        <family val="2"/>
      </rPr>
      <t>per paskutinius dvejus finansinius metus</t>
    </r>
    <r>
      <rPr>
        <i/>
        <sz val="8"/>
        <rFont val="Verdana"/>
        <family val="2"/>
      </rPr>
      <t xml:space="preserve"> tiek įmonės balansinis skolos ir nuosavo kapitalo santykis </t>
    </r>
    <r>
      <rPr>
        <b/>
        <i/>
        <sz val="8"/>
        <rFont val="Verdana"/>
        <family val="2"/>
      </rPr>
      <t>viršijo 7,5</t>
    </r>
    <r>
      <rPr>
        <i/>
        <sz val="8"/>
        <rFont val="Verdana"/>
        <family val="2"/>
      </rPr>
      <t xml:space="preserve">, tiek įmonės EBITDA palūkanų padengimo santykis buvo </t>
    </r>
    <r>
      <rPr>
        <b/>
        <i/>
        <sz val="8"/>
        <rFont val="Verdana"/>
        <family val="2"/>
      </rPr>
      <t>mažesnis nei 1,0</t>
    </r>
    <r>
      <rPr>
        <i/>
        <sz val="8"/>
        <rFont val="Verdana"/>
        <family val="2"/>
      </rPr>
      <t>, t. y. visos 4 reikšmės turi patekti į nustatytus rėžius (jeigu bent viena reikšmė nepatenka - sunkumų nėra).</t>
    </r>
  </si>
  <si>
    <t>Valstybės pagalbos gavėjo pavadinimas / vardas, pavardė</t>
  </si>
  <si>
    <t>Valstybės pagalbos gavėjo juridinio asmens kodas / asmens gimimo data</t>
  </si>
  <si>
    <t>Sunkumų vertinimas pagal Komisijos reglamento (ES) Nr. 651/2014 (toliau - Reglamentas) 2 straipsnio 18 dalies b punktą</t>
  </si>
  <si>
    <t>Sunkumų vertinimas pagal Komisijos reglamento (ES) Nr. 651/2014 (toliau - Reglamentas) 2 straipsnio 18 dalies c punktą</t>
  </si>
  <si>
    <t>Sunkumų vertinimas pagal Komisijos reglamento (ES) Nr. 651/2014 (toliau - Reglamentas) 2 straipsnio 18 dalies d punktą</t>
  </si>
  <si>
    <t>Įsipareigojimai</t>
  </si>
  <si>
    <t>Turtas</t>
  </si>
  <si>
    <t>Ar pareiškėjas patiria sunkumų pagal Reglamento 2 straipsnio 18 dalies d punktą?</t>
  </si>
  <si>
    <t>Ar ūkio subjektas patiria sunkumų pagal Reglamento 2 straipsnio 18 dalies d punktą?</t>
  </si>
  <si>
    <t>Turtas - įsipareigojimai</t>
  </si>
  <si>
    <r>
      <t xml:space="preserve">Pagalbos gavėjui </t>
    </r>
    <r>
      <rPr>
        <b/>
        <sz val="9"/>
        <rFont val="Verdana"/>
        <family val="2"/>
        <charset val="186"/>
      </rPr>
      <t>nėra</t>
    </r>
    <r>
      <rPr>
        <sz val="9"/>
        <rFont val="Verdana"/>
        <family val="2"/>
      </rPr>
      <t xml:space="preserve"> iškelta bankroto byla </t>
    </r>
    <r>
      <rPr>
        <u/>
        <sz val="9"/>
        <color rgb="FF0070C0"/>
        <rFont val="Verdana"/>
        <family val="2"/>
        <charset val="186"/>
      </rPr>
      <t>https://nemokumas.avnt.lt/public/home/main</t>
    </r>
    <r>
      <rPr>
        <u/>
        <sz val="9"/>
        <rFont val="Verdana"/>
        <family val="2"/>
        <charset val="186"/>
      </rPr>
      <t>;</t>
    </r>
    <r>
      <rPr>
        <sz val="9"/>
        <rFont val="Verdana"/>
        <family val="2"/>
      </rPr>
      <t xml:space="preserve"> Taip pat jis neatitinka nemokios įmonės apibriežties</t>
    </r>
  </si>
  <si>
    <r>
      <t xml:space="preserve">(Sumokėtos) palūkanos </t>
    </r>
    <r>
      <rPr>
        <i/>
        <sz val="8"/>
        <color rgb="FFC00000"/>
        <rFont val="Verdana"/>
        <family val="2"/>
      </rPr>
      <t>(žr. pelno (nuostolių) ataskaitoje)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</si>
</sst>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Aptos Narrow"/>
      <family val="2"/>
      <charset val="186"/>
      <scheme val="minor"/>
    </font>
    <font>
      <b/>
      <i/>
      <u/>
      <sz val="10"/>
      <color rgb="FFC00000"/>
      <name val="Verdana"/>
      <family val="2"/>
    </font>
    <font>
      <sz val="9"/>
      <name val="Verdana"/>
      <family val="2"/>
    </font>
    <font>
      <b/>
      <sz val="9"/>
      <name val="Verdana"/>
      <family val="2"/>
      <charset val="186"/>
    </font>
    <font>
      <sz val="9"/>
      <name val="Verdana"/>
      <family val="2"/>
      <charset val="186"/>
    </font>
    <font>
      <b/>
      <sz val="9"/>
      <name val="Verdana"/>
      <family val="2"/>
    </font>
    <font>
      <b/>
      <u/>
      <sz val="9"/>
      <name val="Verdana"/>
      <family val="2"/>
    </font>
    <font>
      <i/>
      <sz val="9"/>
      <color rgb="FFC00000"/>
      <name val="Verdana"/>
      <family val="2"/>
    </font>
    <font>
      <i/>
      <sz val="9"/>
      <name val="Verdana"/>
      <family val="2"/>
    </font>
    <font>
      <i/>
      <sz val="8"/>
      <color rgb="FFC00000"/>
      <name val="Verdana"/>
      <family val="2"/>
    </font>
    <font>
      <i/>
      <sz val="8"/>
      <name val="Verdana"/>
      <family val="2"/>
    </font>
    <font>
      <i/>
      <u/>
      <sz val="8"/>
      <name val="Verdana"/>
      <family val="2"/>
    </font>
    <font>
      <b/>
      <i/>
      <sz val="8"/>
      <name val="Verdana"/>
      <family val="2"/>
    </font>
    <font>
      <u/>
      <sz val="9"/>
      <name val="Verdana"/>
      <family val="2"/>
      <charset val="186"/>
    </font>
    <font>
      <u/>
      <sz val="9"/>
      <color rgb="FF0070C0"/>
      <name val="Verdana"/>
      <family val="2"/>
      <charset val="186"/>
    </font>
  </fonts>
  <fills count="4">
    <fill>
      <patternFill patternType="none"/>
    </fill>
    <fill>
      <patternFill patternType="gray125"/>
    </fill>
    <fill>
      <patternFill patternType="solid">
        <fgColor theme="2"/>
        <bgColor indexed="64"/>
      </patternFill>
    </fill>
    <fill>
      <patternFill patternType="solid">
        <fgColor theme="4" tint="0.79998168889431442"/>
        <bgColor indexed="64"/>
      </patternFill>
    </fill>
  </fills>
  <borders count="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1">
    <xf numFmtId="0" fontId="0" fillId="0" borderId="0"/>
  </cellStyleXfs>
  <cellXfs count="62">
    <xf numFmtId="0" fontId="0" fillId="0" borderId="0" xfId="0"/>
    <xf numFmtId="0" fontId="2" fillId="2" borderId="3" xfId="0" applyFont="1" applyFill="1" applyBorder="1" applyAlignment="1" applyProtection="1">
      <alignment horizontal="left" vertical="center"/>
      <protection locked="0"/>
    </xf>
    <xf numFmtId="14" fontId="2" fillId="2" borderId="3" xfId="0" applyNumberFormat="1" applyFont="1" applyFill="1" applyBorder="1" applyAlignment="1" applyProtection="1">
      <alignment horizontal="center" vertical="center"/>
      <protection locked="0"/>
    </xf>
    <xf numFmtId="1" fontId="2" fillId="2" borderId="3" xfId="0" applyNumberFormat="1" applyFont="1" applyFill="1" applyBorder="1" applyAlignment="1" applyProtection="1">
      <alignment horizontal="center" vertical="center"/>
      <protection locked="0"/>
    </xf>
    <xf numFmtId="0" fontId="2" fillId="2" borderId="3" xfId="0" applyFont="1" applyFill="1" applyBorder="1" applyAlignment="1" applyProtection="1">
      <alignment horizontal="center"/>
      <protection locked="0"/>
    </xf>
    <xf numFmtId="1" fontId="2" fillId="2" borderId="3" xfId="0" applyNumberFormat="1" applyFont="1" applyFill="1" applyBorder="1" applyAlignment="1" applyProtection="1">
      <alignment horizontal="center"/>
      <protection locked="0"/>
    </xf>
    <xf numFmtId="0" fontId="1" fillId="0" borderId="0" xfId="0" applyFont="1"/>
    <xf numFmtId="0" fontId="2" fillId="0" borderId="0" xfId="0" applyFont="1"/>
    <xf numFmtId="0" fontId="2" fillId="0" borderId="0" xfId="0" applyFont="1" applyAlignment="1">
      <alignment horizontal="center"/>
    </xf>
    <xf numFmtId="0" fontId="6" fillId="0" borderId="0" xfId="0" applyFont="1" applyAlignment="1">
      <alignment horizontal="left" vertical="center"/>
    </xf>
    <xf numFmtId="0" fontId="5" fillId="0" borderId="0" xfId="0" applyFont="1"/>
    <xf numFmtId="0" fontId="7" fillId="0" borderId="0" xfId="0" applyFont="1" applyAlignment="1">
      <alignment horizontal="left" vertical="center"/>
    </xf>
    <xf numFmtId="0" fontId="8" fillId="0" borderId="0" xfId="0" applyFont="1"/>
    <xf numFmtId="0" fontId="5" fillId="0" borderId="3" xfId="0" applyFont="1" applyBorder="1" applyAlignment="1">
      <alignment horizontal="center" vertical="center" wrapText="1"/>
    </xf>
    <xf numFmtId="0" fontId="5" fillId="0" borderId="3" xfId="0" applyFont="1" applyBorder="1" applyAlignment="1">
      <alignment horizontal="left" vertical="center" wrapText="1"/>
    </xf>
    <xf numFmtId="0" fontId="5" fillId="3" borderId="3" xfId="0" applyFont="1" applyFill="1" applyBorder="1" applyAlignment="1">
      <alignment horizontal="center" vertical="center" wrapText="1"/>
    </xf>
    <xf numFmtId="0" fontId="5" fillId="0" borderId="0" xfId="0" applyFont="1" applyAlignment="1">
      <alignment wrapText="1"/>
    </xf>
    <xf numFmtId="0" fontId="2" fillId="0" borderId="3" xfId="0" applyFont="1" applyBorder="1" applyAlignment="1">
      <alignment horizontal="center" vertical="center"/>
    </xf>
    <xf numFmtId="0" fontId="2" fillId="2" borderId="3" xfId="0" applyFont="1" applyFill="1" applyBorder="1" applyAlignment="1">
      <alignment horizontal="left" vertical="center"/>
    </xf>
    <xf numFmtId="14" fontId="2" fillId="2" borderId="3" xfId="0" applyNumberFormat="1" applyFont="1" applyFill="1" applyBorder="1" applyAlignment="1">
      <alignment horizontal="center" vertical="center"/>
    </xf>
    <xf numFmtId="1" fontId="2" fillId="2" borderId="3" xfId="0" applyNumberFormat="1" applyFont="1" applyFill="1" applyBorder="1" applyAlignment="1">
      <alignment horizontal="center" vertical="center"/>
    </xf>
    <xf numFmtId="1" fontId="2" fillId="0" borderId="3" xfId="0" applyNumberFormat="1" applyFont="1" applyBorder="1" applyAlignment="1">
      <alignment horizontal="center" vertical="center"/>
    </xf>
    <xf numFmtId="1" fontId="2" fillId="3" borderId="3" xfId="0" applyNumberFormat="1" applyFont="1" applyFill="1" applyBorder="1" applyAlignment="1">
      <alignment horizontal="center" vertical="center"/>
    </xf>
    <xf numFmtId="1" fontId="5" fillId="0" borderId="3" xfId="0" applyNumberFormat="1" applyFont="1" applyBorder="1" applyAlignment="1">
      <alignment horizontal="center" vertical="center"/>
    </xf>
    <xf numFmtId="1" fontId="5" fillId="3" borderId="3" xfId="0" applyNumberFormat="1" applyFont="1" applyFill="1" applyBorder="1" applyAlignment="1">
      <alignment horizontal="center" vertical="center"/>
    </xf>
    <xf numFmtId="0" fontId="2" fillId="0" borderId="0" xfId="0" applyFont="1" applyAlignment="1">
      <alignment vertical="center"/>
    </xf>
    <xf numFmtId="0" fontId="6" fillId="0" borderId="0" xfId="0" applyFont="1"/>
    <xf numFmtId="0" fontId="7" fillId="0" borderId="0" xfId="0" applyFont="1"/>
    <xf numFmtId="2" fontId="5" fillId="0" borderId="4" xfId="0" applyNumberFormat="1" applyFont="1" applyBorder="1" applyAlignment="1">
      <alignment horizontal="center" wrapText="1"/>
    </xf>
    <xf numFmtId="2" fontId="5" fillId="0" borderId="3" xfId="0" applyNumberFormat="1" applyFont="1" applyBorder="1" applyAlignment="1">
      <alignment horizontal="center"/>
    </xf>
    <xf numFmtId="0" fontId="5" fillId="0" borderId="0" xfId="0" applyFont="1" applyAlignment="1">
      <alignment horizontal="left"/>
    </xf>
    <xf numFmtId="0" fontId="10" fillId="0" borderId="0" xfId="0" applyFont="1" applyAlignment="1">
      <alignment horizontal="left" vertical="center" wrapText="1"/>
    </xf>
    <xf numFmtId="0" fontId="10" fillId="0" borderId="0" xfId="0" applyFont="1" applyAlignment="1">
      <alignment horizontal="left" vertical="center"/>
    </xf>
    <xf numFmtId="0" fontId="2" fillId="2" borderId="1" xfId="0" applyFont="1" applyFill="1" applyBorder="1" applyAlignment="1">
      <alignment horizontal="center"/>
    </xf>
    <xf numFmtId="0" fontId="2" fillId="2" borderId="2" xfId="0" applyFont="1" applyFill="1" applyBorder="1" applyAlignment="1">
      <alignment horizontal="center"/>
    </xf>
    <xf numFmtId="0" fontId="5" fillId="0" borderId="3" xfId="0" applyFont="1" applyBorder="1" applyAlignment="1">
      <alignment horizontal="right" vertical="center"/>
    </xf>
    <xf numFmtId="0" fontId="5" fillId="3" borderId="3" xfId="0" applyFont="1" applyFill="1" applyBorder="1" applyAlignment="1">
      <alignment horizontal="left"/>
    </xf>
    <xf numFmtId="1" fontId="5" fillId="3" borderId="1" xfId="0" applyNumberFormat="1" applyFont="1" applyFill="1" applyBorder="1" applyAlignment="1">
      <alignment horizontal="center" vertical="top"/>
    </xf>
    <xf numFmtId="1" fontId="5" fillId="3" borderId="2" xfId="0" applyNumberFormat="1" applyFont="1" applyFill="1" applyBorder="1" applyAlignment="1">
      <alignment horizontal="center" vertical="top"/>
    </xf>
    <xf numFmtId="0" fontId="3" fillId="0" borderId="6" xfId="0" applyFont="1" applyBorder="1" applyAlignment="1">
      <alignment horizontal="left" vertical="center"/>
    </xf>
    <xf numFmtId="0" fontId="3" fillId="0" borderId="7" xfId="0" applyFont="1" applyBorder="1" applyAlignment="1">
      <alignment horizontal="left" vertical="center"/>
    </xf>
    <xf numFmtId="0" fontId="4" fillId="2" borderId="3" xfId="0" applyFont="1" applyFill="1" applyBorder="1" applyAlignment="1" applyProtection="1">
      <alignment horizontal="center" vertical="center"/>
      <protection locked="0"/>
    </xf>
    <xf numFmtId="0" fontId="2" fillId="0" borderId="3" xfId="0" applyFont="1" applyBorder="1" applyAlignment="1">
      <alignment horizontal="left"/>
    </xf>
    <xf numFmtId="0" fontId="2" fillId="0" borderId="0" xfId="0" applyFont="1" applyAlignment="1">
      <alignment horizontal="left"/>
    </xf>
    <xf numFmtId="0" fontId="5" fillId="3" borderId="1" xfId="0" applyFont="1" applyFill="1" applyBorder="1" applyAlignment="1">
      <alignment horizontal="left"/>
    </xf>
    <xf numFmtId="0" fontId="5" fillId="3" borderId="5" xfId="0" applyFont="1" applyFill="1" applyBorder="1" applyAlignment="1">
      <alignment horizontal="left"/>
    </xf>
    <xf numFmtId="0" fontId="5" fillId="3" borderId="2" xfId="0" applyFont="1" applyFill="1" applyBorder="1" applyAlignment="1">
      <alignment horizontal="left"/>
    </xf>
    <xf numFmtId="0" fontId="2" fillId="0" borderId="0" xfId="0" applyFont="1" applyAlignment="1">
      <alignment horizontal="left" vertical="center" wrapText="1"/>
    </xf>
    <xf numFmtId="0" fontId="5" fillId="0" borderId="3" xfId="0" applyFont="1" applyBorder="1" applyAlignment="1">
      <alignment horizontal="center"/>
    </xf>
    <xf numFmtId="0" fontId="5" fillId="0" borderId="3" xfId="0" applyFont="1" applyBorder="1" applyAlignment="1">
      <alignment horizontal="right" wrapText="1"/>
    </xf>
    <xf numFmtId="0" fontId="5" fillId="3" borderId="3" xfId="0" applyFont="1" applyFill="1" applyBorder="1" applyAlignment="1">
      <alignment horizontal="left" wrapText="1"/>
    </xf>
    <xf numFmtId="0" fontId="5" fillId="0" borderId="1" xfId="0" applyFont="1" applyBorder="1" applyAlignment="1">
      <alignment horizontal="center" wrapText="1"/>
    </xf>
    <xf numFmtId="0" fontId="5" fillId="0" borderId="5" xfId="0" applyFont="1" applyBorder="1" applyAlignment="1">
      <alignment horizontal="center" wrapText="1"/>
    </xf>
    <xf numFmtId="0" fontId="5" fillId="0" borderId="2" xfId="0" applyFont="1" applyBorder="1" applyAlignment="1">
      <alignment horizontal="center" wrapText="1"/>
    </xf>
    <xf numFmtId="0" fontId="2" fillId="0" borderId="1" xfId="0" applyFont="1" applyBorder="1" applyAlignment="1">
      <alignment horizontal="left"/>
    </xf>
    <xf numFmtId="0" fontId="2" fillId="0" borderId="5" xfId="0" applyFont="1" applyBorder="1" applyAlignment="1">
      <alignment horizontal="left"/>
    </xf>
    <xf numFmtId="0" fontId="2" fillId="0" borderId="2" xfId="0" applyFont="1" applyBorder="1" applyAlignment="1">
      <alignment horizontal="left"/>
    </xf>
    <xf numFmtId="0" fontId="5" fillId="0" borderId="1" xfId="0" applyFont="1" applyBorder="1" applyAlignment="1">
      <alignment horizontal="right" wrapText="1"/>
    </xf>
    <xf numFmtId="0" fontId="5" fillId="0" borderId="5" xfId="0" applyFont="1" applyBorder="1" applyAlignment="1">
      <alignment horizontal="right" wrapText="1"/>
    </xf>
    <xf numFmtId="0" fontId="5" fillId="0" borderId="2" xfId="0" applyFont="1" applyBorder="1" applyAlignment="1">
      <alignment horizontal="right" wrapText="1"/>
    </xf>
    <xf numFmtId="0" fontId="2" fillId="0" borderId="0" xfId="0" applyFont="1" applyAlignment="1">
      <alignment horizontal="center"/>
    </xf>
    <xf numFmtId="0" fontId="2" fillId="0" borderId="0" xfId="0" applyFont="1" applyAlignment="1">
      <alignment horizontal="left" vertical="center"/>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54F8FF-C048-41A8-94D7-D7962F3144F0}">
  <dimension ref="A2:I126"/>
  <sheetViews>
    <sheetView tabSelected="1" topLeftCell="A55" zoomScale="70" zoomScaleNormal="70" workbookViewId="0">
      <selection activeCell="W95" sqref="W95"/>
    </sheetView>
  </sheetViews>
  <sheetFormatPr defaultColWidth="8.88671875" defaultRowHeight="11.4" outlineLevelRow="1" x14ac:dyDescent="0.2"/>
  <cols>
    <col min="1" max="1" width="5.6640625" style="7" customWidth="1"/>
    <col min="2" max="2" width="25.6640625" style="7" customWidth="1"/>
    <col min="3" max="9" width="15.6640625" style="7" customWidth="1"/>
    <col min="10" max="16384" width="8.88671875" style="7"/>
  </cols>
  <sheetData>
    <row r="2" spans="1:9" ht="11.25" customHeight="1" x14ac:dyDescent="0.2">
      <c r="A2" s="6" t="s">
        <v>0</v>
      </c>
      <c r="D2" s="33"/>
      <c r="E2" s="34"/>
    </row>
    <row r="3" spans="1:9" ht="11.25" customHeight="1" x14ac:dyDescent="0.2">
      <c r="A3" s="6"/>
      <c r="D3" s="8"/>
      <c r="E3" s="8"/>
    </row>
    <row r="5" spans="1:9" x14ac:dyDescent="0.2">
      <c r="A5" s="39" t="s">
        <v>67</v>
      </c>
      <c r="B5" s="40"/>
      <c r="C5" s="40"/>
      <c r="D5" s="40"/>
      <c r="E5" s="40"/>
      <c r="F5" s="41"/>
      <c r="G5" s="41"/>
      <c r="H5" s="41"/>
      <c r="I5" s="41"/>
    </row>
    <row r="6" spans="1:9" x14ac:dyDescent="0.2">
      <c r="A6" s="39" t="s">
        <v>68</v>
      </c>
      <c r="B6" s="40"/>
      <c r="C6" s="40"/>
      <c r="D6" s="40"/>
      <c r="E6" s="40"/>
      <c r="F6" s="41"/>
      <c r="G6" s="41"/>
      <c r="H6" s="41"/>
      <c r="I6" s="41"/>
    </row>
    <row r="7" spans="1:9" ht="11.25" customHeight="1" x14ac:dyDescent="0.2">
      <c r="A7" s="39" t="s">
        <v>1</v>
      </c>
      <c r="B7" s="40"/>
      <c r="C7" s="40"/>
      <c r="D7" s="40"/>
      <c r="E7" s="40"/>
      <c r="F7" s="41"/>
      <c r="G7" s="41"/>
      <c r="H7" s="41"/>
      <c r="I7" s="41"/>
    </row>
    <row r="9" spans="1:9" s="10" customFormat="1" x14ac:dyDescent="0.2">
      <c r="A9" s="9" t="s">
        <v>2</v>
      </c>
    </row>
    <row r="10" spans="1:9" s="10" customFormat="1" x14ac:dyDescent="0.2">
      <c r="A10" s="11" t="s">
        <v>3</v>
      </c>
    </row>
    <row r="11" spans="1:9" x14ac:dyDescent="0.2">
      <c r="A11" s="11" t="s">
        <v>4</v>
      </c>
    </row>
    <row r="12" spans="1:9" x14ac:dyDescent="0.2">
      <c r="A12" s="12"/>
    </row>
    <row r="13" spans="1:9" s="16" customFormat="1" ht="64.8" x14ac:dyDescent="0.2">
      <c r="A13" s="13" t="s">
        <v>5</v>
      </c>
      <c r="B13" s="14" t="s">
        <v>6</v>
      </c>
      <c r="C13" s="13" t="s">
        <v>7</v>
      </c>
      <c r="D13" s="13" t="s">
        <v>8</v>
      </c>
      <c r="E13" s="13" t="s">
        <v>9</v>
      </c>
      <c r="F13" s="13" t="s">
        <v>10</v>
      </c>
      <c r="G13" s="13" t="s">
        <v>11</v>
      </c>
      <c r="H13" s="15" t="s">
        <v>12</v>
      </c>
      <c r="I13" s="15" t="s">
        <v>13</v>
      </c>
    </row>
    <row r="14" spans="1:9" x14ac:dyDescent="0.2">
      <c r="A14" s="17">
        <v>1</v>
      </c>
      <c r="B14" s="1" t="s">
        <v>14</v>
      </c>
      <c r="C14" s="2"/>
      <c r="D14" s="3"/>
      <c r="E14" s="3"/>
      <c r="F14" s="3"/>
      <c r="G14" s="21">
        <f>SUM(D14:F14)</f>
        <v>0</v>
      </c>
      <c r="H14" s="22">
        <f>D14+E14</f>
        <v>0</v>
      </c>
      <c r="I14" s="22">
        <f>F14/2</f>
        <v>0</v>
      </c>
    </row>
    <row r="15" spans="1:9" x14ac:dyDescent="0.2">
      <c r="A15" s="17">
        <v>2</v>
      </c>
      <c r="B15" s="1" t="s">
        <v>15</v>
      </c>
      <c r="C15" s="2"/>
      <c r="D15" s="3"/>
      <c r="E15" s="3"/>
      <c r="F15" s="3"/>
      <c r="G15" s="21">
        <f t="shared" ref="G15:G44" si="0">SUM(D15:F15)</f>
        <v>0</v>
      </c>
      <c r="H15" s="22">
        <f t="shared" ref="H15:H44" si="1">D15+E15</f>
        <v>0</v>
      </c>
      <c r="I15" s="22">
        <f t="shared" ref="I15:I44" si="2">F15/2</f>
        <v>0</v>
      </c>
    </row>
    <row r="16" spans="1:9" x14ac:dyDescent="0.2">
      <c r="A16" s="17">
        <v>3</v>
      </c>
      <c r="B16" s="1" t="s">
        <v>16</v>
      </c>
      <c r="C16" s="2"/>
      <c r="D16" s="3"/>
      <c r="E16" s="3"/>
      <c r="F16" s="3"/>
      <c r="G16" s="21">
        <f t="shared" si="0"/>
        <v>0</v>
      </c>
      <c r="H16" s="22">
        <f t="shared" si="1"/>
        <v>0</v>
      </c>
      <c r="I16" s="22">
        <f t="shared" si="2"/>
        <v>0</v>
      </c>
    </row>
    <row r="17" spans="1:9" x14ac:dyDescent="0.2">
      <c r="A17" s="17">
        <v>4</v>
      </c>
      <c r="B17" s="1" t="s">
        <v>17</v>
      </c>
      <c r="C17" s="2"/>
      <c r="D17" s="3"/>
      <c r="E17" s="3"/>
      <c r="F17" s="3"/>
      <c r="G17" s="21">
        <f t="shared" si="0"/>
        <v>0</v>
      </c>
      <c r="H17" s="22">
        <f t="shared" si="1"/>
        <v>0</v>
      </c>
      <c r="I17" s="22">
        <f t="shared" si="2"/>
        <v>0</v>
      </c>
    </row>
    <row r="18" spans="1:9" x14ac:dyDescent="0.2">
      <c r="A18" s="17">
        <v>5</v>
      </c>
      <c r="B18" s="1" t="s">
        <v>18</v>
      </c>
      <c r="C18" s="2"/>
      <c r="D18" s="3"/>
      <c r="E18" s="3"/>
      <c r="F18" s="3"/>
      <c r="G18" s="21">
        <f t="shared" si="0"/>
        <v>0</v>
      </c>
      <c r="H18" s="22">
        <f t="shared" si="1"/>
        <v>0</v>
      </c>
      <c r="I18" s="22">
        <f t="shared" si="2"/>
        <v>0</v>
      </c>
    </row>
    <row r="19" spans="1:9" x14ac:dyDescent="0.2">
      <c r="A19" s="17">
        <v>6</v>
      </c>
      <c r="B19" s="1" t="s">
        <v>19</v>
      </c>
      <c r="C19" s="2"/>
      <c r="D19" s="3"/>
      <c r="E19" s="3"/>
      <c r="F19" s="3"/>
      <c r="G19" s="21">
        <f t="shared" si="0"/>
        <v>0</v>
      </c>
      <c r="H19" s="22">
        <f t="shared" si="1"/>
        <v>0</v>
      </c>
      <c r="I19" s="22">
        <f t="shared" si="2"/>
        <v>0</v>
      </c>
    </row>
    <row r="20" spans="1:9" x14ac:dyDescent="0.2">
      <c r="A20" s="17">
        <v>7</v>
      </c>
      <c r="B20" s="1" t="s">
        <v>20</v>
      </c>
      <c r="C20" s="2"/>
      <c r="D20" s="3"/>
      <c r="E20" s="3"/>
      <c r="F20" s="3"/>
      <c r="G20" s="21">
        <f t="shared" si="0"/>
        <v>0</v>
      </c>
      <c r="H20" s="22">
        <f t="shared" si="1"/>
        <v>0</v>
      </c>
      <c r="I20" s="22">
        <f t="shared" si="2"/>
        <v>0</v>
      </c>
    </row>
    <row r="21" spans="1:9" x14ac:dyDescent="0.2">
      <c r="A21" s="17">
        <v>8</v>
      </c>
      <c r="B21" s="1" t="s">
        <v>21</v>
      </c>
      <c r="C21" s="2"/>
      <c r="D21" s="3"/>
      <c r="E21" s="3"/>
      <c r="F21" s="3"/>
      <c r="G21" s="21">
        <f t="shared" si="0"/>
        <v>0</v>
      </c>
      <c r="H21" s="22">
        <f t="shared" si="1"/>
        <v>0</v>
      </c>
      <c r="I21" s="22">
        <f t="shared" si="2"/>
        <v>0</v>
      </c>
    </row>
    <row r="22" spans="1:9" x14ac:dyDescent="0.2">
      <c r="A22" s="17">
        <v>9</v>
      </c>
      <c r="B22" s="1" t="s">
        <v>22</v>
      </c>
      <c r="C22" s="2"/>
      <c r="D22" s="3"/>
      <c r="E22" s="3"/>
      <c r="F22" s="3"/>
      <c r="G22" s="21">
        <f t="shared" si="0"/>
        <v>0</v>
      </c>
      <c r="H22" s="22">
        <f t="shared" si="1"/>
        <v>0</v>
      </c>
      <c r="I22" s="22">
        <f t="shared" si="2"/>
        <v>0</v>
      </c>
    </row>
    <row r="23" spans="1:9" x14ac:dyDescent="0.2">
      <c r="A23" s="17">
        <v>10</v>
      </c>
      <c r="B23" s="1" t="s">
        <v>23</v>
      </c>
      <c r="C23" s="2"/>
      <c r="D23" s="3"/>
      <c r="E23" s="3"/>
      <c r="F23" s="3"/>
      <c r="G23" s="21">
        <f t="shared" si="0"/>
        <v>0</v>
      </c>
      <c r="H23" s="22">
        <f t="shared" si="1"/>
        <v>0</v>
      </c>
      <c r="I23" s="22">
        <f t="shared" si="2"/>
        <v>0</v>
      </c>
    </row>
    <row r="24" spans="1:9" x14ac:dyDescent="0.2">
      <c r="A24" s="17">
        <v>11</v>
      </c>
      <c r="B24" s="1" t="s">
        <v>24</v>
      </c>
      <c r="C24" s="2"/>
      <c r="D24" s="3"/>
      <c r="E24" s="3"/>
      <c r="F24" s="3"/>
      <c r="G24" s="21">
        <f t="shared" si="0"/>
        <v>0</v>
      </c>
      <c r="H24" s="22">
        <f t="shared" si="1"/>
        <v>0</v>
      </c>
      <c r="I24" s="22">
        <f t="shared" si="2"/>
        <v>0</v>
      </c>
    </row>
    <row r="25" spans="1:9" hidden="1" outlineLevel="1" x14ac:dyDescent="0.2">
      <c r="A25" s="17">
        <v>12</v>
      </c>
      <c r="B25" s="18" t="s">
        <v>25</v>
      </c>
      <c r="C25" s="19"/>
      <c r="D25" s="20"/>
      <c r="E25" s="20"/>
      <c r="F25" s="20"/>
      <c r="G25" s="21">
        <f t="shared" si="0"/>
        <v>0</v>
      </c>
      <c r="H25" s="22">
        <f t="shared" si="1"/>
        <v>0</v>
      </c>
      <c r="I25" s="22">
        <f t="shared" si="2"/>
        <v>0</v>
      </c>
    </row>
    <row r="26" spans="1:9" hidden="1" outlineLevel="1" x14ac:dyDescent="0.2">
      <c r="A26" s="17">
        <v>13</v>
      </c>
      <c r="B26" s="18" t="s">
        <v>26</v>
      </c>
      <c r="C26" s="19"/>
      <c r="D26" s="20"/>
      <c r="E26" s="20"/>
      <c r="F26" s="20"/>
      <c r="G26" s="21">
        <f t="shared" si="0"/>
        <v>0</v>
      </c>
      <c r="H26" s="22">
        <f t="shared" si="1"/>
        <v>0</v>
      </c>
      <c r="I26" s="22">
        <f t="shared" si="2"/>
        <v>0</v>
      </c>
    </row>
    <row r="27" spans="1:9" hidden="1" outlineLevel="1" x14ac:dyDescent="0.2">
      <c r="A27" s="17">
        <v>14</v>
      </c>
      <c r="B27" s="18" t="s">
        <v>27</v>
      </c>
      <c r="C27" s="19"/>
      <c r="D27" s="20"/>
      <c r="E27" s="20"/>
      <c r="F27" s="20"/>
      <c r="G27" s="21">
        <f t="shared" si="0"/>
        <v>0</v>
      </c>
      <c r="H27" s="22">
        <f t="shared" si="1"/>
        <v>0</v>
      </c>
      <c r="I27" s="22">
        <f t="shared" si="2"/>
        <v>0</v>
      </c>
    </row>
    <row r="28" spans="1:9" hidden="1" outlineLevel="1" x14ac:dyDescent="0.2">
      <c r="A28" s="17">
        <v>15</v>
      </c>
      <c r="B28" s="18" t="s">
        <v>28</v>
      </c>
      <c r="C28" s="19"/>
      <c r="D28" s="20"/>
      <c r="E28" s="20"/>
      <c r="F28" s="20"/>
      <c r="G28" s="21">
        <f t="shared" si="0"/>
        <v>0</v>
      </c>
      <c r="H28" s="22">
        <f t="shared" si="1"/>
        <v>0</v>
      </c>
      <c r="I28" s="22">
        <f t="shared" si="2"/>
        <v>0</v>
      </c>
    </row>
    <row r="29" spans="1:9" hidden="1" outlineLevel="1" x14ac:dyDescent="0.2">
      <c r="A29" s="17">
        <v>16</v>
      </c>
      <c r="B29" s="18" t="s">
        <v>29</v>
      </c>
      <c r="C29" s="19"/>
      <c r="D29" s="20"/>
      <c r="E29" s="20"/>
      <c r="F29" s="20"/>
      <c r="G29" s="21">
        <f t="shared" si="0"/>
        <v>0</v>
      </c>
      <c r="H29" s="22">
        <f t="shared" si="1"/>
        <v>0</v>
      </c>
      <c r="I29" s="22">
        <f t="shared" si="2"/>
        <v>0</v>
      </c>
    </row>
    <row r="30" spans="1:9" hidden="1" outlineLevel="1" x14ac:dyDescent="0.2">
      <c r="A30" s="17">
        <v>17</v>
      </c>
      <c r="B30" s="18" t="s">
        <v>30</v>
      </c>
      <c r="C30" s="19"/>
      <c r="D30" s="20"/>
      <c r="E30" s="20"/>
      <c r="F30" s="20"/>
      <c r="G30" s="21">
        <f t="shared" si="0"/>
        <v>0</v>
      </c>
      <c r="H30" s="22">
        <f t="shared" si="1"/>
        <v>0</v>
      </c>
      <c r="I30" s="22">
        <f t="shared" si="2"/>
        <v>0</v>
      </c>
    </row>
    <row r="31" spans="1:9" hidden="1" outlineLevel="1" x14ac:dyDescent="0.2">
      <c r="A31" s="17">
        <v>18</v>
      </c>
      <c r="B31" s="18" t="s">
        <v>31</v>
      </c>
      <c r="C31" s="19"/>
      <c r="D31" s="20"/>
      <c r="E31" s="20"/>
      <c r="F31" s="20"/>
      <c r="G31" s="21">
        <f t="shared" si="0"/>
        <v>0</v>
      </c>
      <c r="H31" s="22">
        <f t="shared" si="1"/>
        <v>0</v>
      </c>
      <c r="I31" s="22">
        <f t="shared" si="2"/>
        <v>0</v>
      </c>
    </row>
    <row r="32" spans="1:9" hidden="1" outlineLevel="1" x14ac:dyDescent="0.2">
      <c r="A32" s="17">
        <v>19</v>
      </c>
      <c r="B32" s="18" t="s">
        <v>32</v>
      </c>
      <c r="C32" s="19"/>
      <c r="D32" s="20"/>
      <c r="E32" s="20"/>
      <c r="F32" s="20"/>
      <c r="G32" s="21">
        <f t="shared" si="0"/>
        <v>0</v>
      </c>
      <c r="H32" s="22">
        <f t="shared" si="1"/>
        <v>0</v>
      </c>
      <c r="I32" s="22">
        <f t="shared" si="2"/>
        <v>0</v>
      </c>
    </row>
    <row r="33" spans="1:9" hidden="1" outlineLevel="1" x14ac:dyDescent="0.2">
      <c r="A33" s="17">
        <v>20</v>
      </c>
      <c r="B33" s="18" t="s">
        <v>33</v>
      </c>
      <c r="C33" s="19"/>
      <c r="D33" s="20"/>
      <c r="E33" s="20"/>
      <c r="F33" s="20"/>
      <c r="G33" s="21">
        <f t="shared" si="0"/>
        <v>0</v>
      </c>
      <c r="H33" s="22">
        <f t="shared" si="1"/>
        <v>0</v>
      </c>
      <c r="I33" s="22">
        <f t="shared" si="2"/>
        <v>0</v>
      </c>
    </row>
    <row r="34" spans="1:9" hidden="1" outlineLevel="1" x14ac:dyDescent="0.2">
      <c r="A34" s="17">
        <v>21</v>
      </c>
      <c r="B34" s="18" t="s">
        <v>34</v>
      </c>
      <c r="C34" s="19"/>
      <c r="D34" s="20"/>
      <c r="E34" s="20"/>
      <c r="F34" s="20"/>
      <c r="G34" s="21">
        <f t="shared" si="0"/>
        <v>0</v>
      </c>
      <c r="H34" s="22">
        <f t="shared" si="1"/>
        <v>0</v>
      </c>
      <c r="I34" s="22">
        <f t="shared" si="2"/>
        <v>0</v>
      </c>
    </row>
    <row r="35" spans="1:9" hidden="1" outlineLevel="1" x14ac:dyDescent="0.2">
      <c r="A35" s="17">
        <v>22</v>
      </c>
      <c r="B35" s="18" t="s">
        <v>35</v>
      </c>
      <c r="C35" s="19"/>
      <c r="D35" s="20"/>
      <c r="E35" s="20"/>
      <c r="F35" s="20"/>
      <c r="G35" s="21">
        <f t="shared" si="0"/>
        <v>0</v>
      </c>
      <c r="H35" s="22">
        <f t="shared" si="1"/>
        <v>0</v>
      </c>
      <c r="I35" s="22">
        <f t="shared" si="2"/>
        <v>0</v>
      </c>
    </row>
    <row r="36" spans="1:9" hidden="1" outlineLevel="1" x14ac:dyDescent="0.2">
      <c r="A36" s="17">
        <v>23</v>
      </c>
      <c r="B36" s="18" t="s">
        <v>36</v>
      </c>
      <c r="C36" s="19"/>
      <c r="D36" s="20"/>
      <c r="E36" s="20"/>
      <c r="F36" s="20"/>
      <c r="G36" s="21">
        <f t="shared" si="0"/>
        <v>0</v>
      </c>
      <c r="H36" s="22">
        <f t="shared" si="1"/>
        <v>0</v>
      </c>
      <c r="I36" s="22">
        <f t="shared" si="2"/>
        <v>0</v>
      </c>
    </row>
    <row r="37" spans="1:9" hidden="1" outlineLevel="1" x14ac:dyDescent="0.2">
      <c r="A37" s="17">
        <v>24</v>
      </c>
      <c r="B37" s="18" t="s">
        <v>37</v>
      </c>
      <c r="C37" s="19"/>
      <c r="D37" s="20"/>
      <c r="E37" s="20"/>
      <c r="F37" s="20"/>
      <c r="G37" s="21">
        <f t="shared" si="0"/>
        <v>0</v>
      </c>
      <c r="H37" s="22">
        <f t="shared" si="1"/>
        <v>0</v>
      </c>
      <c r="I37" s="22">
        <f t="shared" si="2"/>
        <v>0</v>
      </c>
    </row>
    <row r="38" spans="1:9" hidden="1" outlineLevel="1" x14ac:dyDescent="0.2">
      <c r="A38" s="17">
        <v>25</v>
      </c>
      <c r="B38" s="18" t="s">
        <v>38</v>
      </c>
      <c r="C38" s="19"/>
      <c r="D38" s="20"/>
      <c r="E38" s="20"/>
      <c r="F38" s="20"/>
      <c r="G38" s="21">
        <f t="shared" si="0"/>
        <v>0</v>
      </c>
      <c r="H38" s="22">
        <f t="shared" si="1"/>
        <v>0</v>
      </c>
      <c r="I38" s="22">
        <f t="shared" si="2"/>
        <v>0</v>
      </c>
    </row>
    <row r="39" spans="1:9" hidden="1" outlineLevel="1" x14ac:dyDescent="0.2">
      <c r="A39" s="17">
        <v>26</v>
      </c>
      <c r="B39" s="18" t="s">
        <v>39</v>
      </c>
      <c r="C39" s="19"/>
      <c r="D39" s="20"/>
      <c r="E39" s="20"/>
      <c r="F39" s="20"/>
      <c r="G39" s="21">
        <f t="shared" si="0"/>
        <v>0</v>
      </c>
      <c r="H39" s="22">
        <f t="shared" si="1"/>
        <v>0</v>
      </c>
      <c r="I39" s="22">
        <f t="shared" si="2"/>
        <v>0</v>
      </c>
    </row>
    <row r="40" spans="1:9" hidden="1" outlineLevel="1" x14ac:dyDescent="0.2">
      <c r="A40" s="17">
        <v>27</v>
      </c>
      <c r="B40" s="18" t="s">
        <v>40</v>
      </c>
      <c r="C40" s="19"/>
      <c r="D40" s="20"/>
      <c r="E40" s="20"/>
      <c r="F40" s="20"/>
      <c r="G40" s="21">
        <f t="shared" si="0"/>
        <v>0</v>
      </c>
      <c r="H40" s="22">
        <f t="shared" si="1"/>
        <v>0</v>
      </c>
      <c r="I40" s="22">
        <f t="shared" si="2"/>
        <v>0</v>
      </c>
    </row>
    <row r="41" spans="1:9" hidden="1" outlineLevel="1" x14ac:dyDescent="0.2">
      <c r="A41" s="17">
        <v>28</v>
      </c>
      <c r="B41" s="18" t="s">
        <v>41</v>
      </c>
      <c r="C41" s="19"/>
      <c r="D41" s="20"/>
      <c r="E41" s="20"/>
      <c r="F41" s="20"/>
      <c r="G41" s="21">
        <f t="shared" si="0"/>
        <v>0</v>
      </c>
      <c r="H41" s="22">
        <f t="shared" si="1"/>
        <v>0</v>
      </c>
      <c r="I41" s="22">
        <f t="shared" si="2"/>
        <v>0</v>
      </c>
    </row>
    <row r="42" spans="1:9" hidden="1" outlineLevel="1" x14ac:dyDescent="0.2">
      <c r="A42" s="17">
        <v>29</v>
      </c>
      <c r="B42" s="18" t="s">
        <v>42</v>
      </c>
      <c r="C42" s="19"/>
      <c r="D42" s="20"/>
      <c r="E42" s="20"/>
      <c r="F42" s="20"/>
      <c r="G42" s="21">
        <f t="shared" si="0"/>
        <v>0</v>
      </c>
      <c r="H42" s="22">
        <f t="shared" si="1"/>
        <v>0</v>
      </c>
      <c r="I42" s="22">
        <f t="shared" si="2"/>
        <v>0</v>
      </c>
    </row>
    <row r="43" spans="1:9" hidden="1" outlineLevel="1" x14ac:dyDescent="0.2">
      <c r="A43" s="17">
        <v>30</v>
      </c>
      <c r="B43" s="18" t="s">
        <v>43</v>
      </c>
      <c r="C43" s="19"/>
      <c r="D43" s="20"/>
      <c r="E43" s="20"/>
      <c r="F43" s="20"/>
      <c r="G43" s="21">
        <f t="shared" si="0"/>
        <v>0</v>
      </c>
      <c r="H43" s="22">
        <f t="shared" si="1"/>
        <v>0</v>
      </c>
      <c r="I43" s="22">
        <f t="shared" si="2"/>
        <v>0</v>
      </c>
    </row>
    <row r="44" spans="1:9" hidden="1" outlineLevel="1" x14ac:dyDescent="0.2">
      <c r="A44" s="17">
        <v>31</v>
      </c>
      <c r="B44" s="18" t="s">
        <v>44</v>
      </c>
      <c r="C44" s="19"/>
      <c r="D44" s="20"/>
      <c r="E44" s="20"/>
      <c r="F44" s="20"/>
      <c r="G44" s="21">
        <f t="shared" si="0"/>
        <v>0</v>
      </c>
      <c r="H44" s="22">
        <f t="shared" si="1"/>
        <v>0</v>
      </c>
      <c r="I44" s="22">
        <f t="shared" si="2"/>
        <v>0</v>
      </c>
    </row>
    <row r="45" spans="1:9" collapsed="1" x14ac:dyDescent="0.2">
      <c r="A45" s="35" t="s">
        <v>45</v>
      </c>
      <c r="B45" s="35"/>
      <c r="C45" s="35"/>
      <c r="D45" s="35"/>
      <c r="E45" s="35"/>
      <c r="F45" s="23">
        <f>SUM(F14:F44)</f>
        <v>0</v>
      </c>
      <c r="G45" s="23">
        <f>SUM(G14:G44)</f>
        <v>0</v>
      </c>
      <c r="H45" s="24">
        <f>SUM(H14:H44)</f>
        <v>0</v>
      </c>
      <c r="I45" s="24">
        <f>SUM(I14:I44)</f>
        <v>0</v>
      </c>
    </row>
    <row r="47" spans="1:9" x14ac:dyDescent="0.2">
      <c r="A47" s="36" t="s">
        <v>46</v>
      </c>
      <c r="B47" s="36"/>
      <c r="C47" s="36"/>
      <c r="D47" s="36"/>
      <c r="E47" s="36"/>
      <c r="F47" s="36"/>
      <c r="G47" s="36"/>
      <c r="H47" s="37" t="str">
        <f>IF((AND(H14&lt;0,ABS(H14)&gt;I14)),"Taip","Ne")</f>
        <v>Ne</v>
      </c>
      <c r="I47" s="38"/>
    </row>
    <row r="48" spans="1:9" x14ac:dyDescent="0.2">
      <c r="A48" s="36" t="s">
        <v>47</v>
      </c>
      <c r="B48" s="36"/>
      <c r="C48" s="36"/>
      <c r="D48" s="36"/>
      <c r="E48" s="36"/>
      <c r="F48" s="36"/>
      <c r="G48" s="36"/>
      <c r="H48" s="37" t="str">
        <f>IF((AND(H45&lt;0,ABS(H45)&gt;I45)),"Taip","Ne")</f>
        <v>Ne</v>
      </c>
      <c r="I48" s="38"/>
    </row>
    <row r="50" spans="1:9" s="25" customFormat="1" ht="28.8" customHeight="1" x14ac:dyDescent="0.3">
      <c r="A50" s="31" t="str">
        <f>IF(
    OR(AND(H47="Ne",H48="Ne"), AND(H47="Taip",H48="Ne")),
    "Sukauptus nuostolius atėmus iš rezervų (ir visų kitų elementų, kurie paprastai laikomi bendrovės nuosavų lėšų dalimi) gaunama bendra neigiama suma, neviršija pasirašytojo akcinio kapitalo",
    "Įmonės daugiau nei pusė pasirašytojo akcinio kapitalo buvo prarasta dėl sukauptų nuostolių, todėl laikoma sunkumus patiriančia pagal šį kriterijų"
)</f>
        <v>Sukauptus nuostolius atėmus iš rezervų (ir visų kitų elementų, kurie paprastai laikomi bendrovės nuosavų lėšų dalimi) gaunama bendra neigiama suma, neviršija pasirašytojo akcinio kapitalo</v>
      </c>
      <c r="B50" s="32"/>
      <c r="C50" s="32"/>
      <c r="D50" s="32"/>
      <c r="E50" s="32"/>
      <c r="F50" s="32"/>
      <c r="G50" s="32"/>
      <c r="H50" s="32"/>
      <c r="I50" s="32"/>
    </row>
    <row r="52" spans="1:9" s="10" customFormat="1" x14ac:dyDescent="0.2">
      <c r="A52" s="9" t="s">
        <v>69</v>
      </c>
    </row>
    <row r="54" spans="1:9" ht="22.8" customHeight="1" x14ac:dyDescent="0.2">
      <c r="A54" s="31" t="str">
        <f>IF(
    OR(AND(H47="Ne",H48="Ne"), AND(H47="Taip",H48="Ne")),
    "Įmonės daugiau nei pusė pasirašytojo akcinio kapitalo nebuvo prarasta dėl sukauptų nuostolių, todėl nėra laikoma sunkumus patiriančia pagal šį kriterijų",
    "Įmonės daugiau nei pusė pasirašytojo akcinio kapitalo buvo prarasta dėl sukauptų nuostolių, todėl yra laikoma sunkumus patiriančia pagal šį kriterijų"
)</f>
        <v>Įmonės daugiau nei pusė pasirašytojo akcinio kapitalo nebuvo prarasta dėl sukauptų nuostolių, todėl nėra laikoma sunkumus patiriančia pagal šį kriterijų</v>
      </c>
      <c r="B54" s="32"/>
      <c r="C54" s="32"/>
      <c r="D54" s="32"/>
      <c r="E54" s="32"/>
      <c r="F54" s="32"/>
      <c r="G54" s="32"/>
      <c r="H54" s="32"/>
      <c r="I54" s="32"/>
    </row>
    <row r="56" spans="1:9" s="10" customFormat="1" x14ac:dyDescent="0.2">
      <c r="A56" s="9" t="s">
        <v>70</v>
      </c>
    </row>
    <row r="58" spans="1:9" ht="23.4" customHeight="1" x14ac:dyDescent="0.2">
      <c r="A58" s="43" t="s">
        <v>77</v>
      </c>
      <c r="B58" s="43"/>
      <c r="C58" s="43"/>
      <c r="D58" s="43"/>
      <c r="E58" s="43"/>
      <c r="F58" s="43"/>
      <c r="G58" s="43"/>
      <c r="H58" s="43"/>
      <c r="I58" s="43"/>
    </row>
    <row r="60" spans="1:9" s="10" customFormat="1" x14ac:dyDescent="0.2">
      <c r="A60" s="9" t="s">
        <v>71</v>
      </c>
    </row>
    <row r="62" spans="1:9" ht="34.799999999999997" customHeight="1" x14ac:dyDescent="0.2">
      <c r="A62" s="13" t="s">
        <v>5</v>
      </c>
      <c r="B62" s="14" t="s">
        <v>6</v>
      </c>
      <c r="C62" s="13" t="s">
        <v>7</v>
      </c>
      <c r="D62" s="13" t="s">
        <v>72</v>
      </c>
      <c r="E62" s="13" t="s">
        <v>73</v>
      </c>
      <c r="F62" s="15" t="s">
        <v>76</v>
      </c>
    </row>
    <row r="63" spans="1:9" x14ac:dyDescent="0.2">
      <c r="A63" s="17">
        <v>1</v>
      </c>
      <c r="B63" s="1" t="s">
        <v>14</v>
      </c>
      <c r="C63" s="2"/>
      <c r="D63" s="3"/>
      <c r="E63" s="3"/>
      <c r="F63" s="22">
        <f>E63-D63</f>
        <v>0</v>
      </c>
    </row>
    <row r="64" spans="1:9" x14ac:dyDescent="0.2">
      <c r="A64" s="17">
        <v>2</v>
      </c>
      <c r="B64" s="1" t="s">
        <v>15</v>
      </c>
      <c r="C64" s="2"/>
      <c r="D64" s="3"/>
      <c r="E64" s="3"/>
      <c r="F64" s="22">
        <f>E64-D64</f>
        <v>0</v>
      </c>
    </row>
    <row r="65" spans="1:6" x14ac:dyDescent="0.2">
      <c r="A65" s="17">
        <v>3</v>
      </c>
      <c r="B65" s="1" t="s">
        <v>16</v>
      </c>
      <c r="C65" s="2"/>
      <c r="D65" s="3"/>
      <c r="E65" s="3"/>
      <c r="F65" s="22">
        <f t="shared" ref="F65:F93" si="3">E65-D65</f>
        <v>0</v>
      </c>
    </row>
    <row r="66" spans="1:6" x14ac:dyDescent="0.2">
      <c r="A66" s="17">
        <v>4</v>
      </c>
      <c r="B66" s="1" t="s">
        <v>17</v>
      </c>
      <c r="C66" s="2"/>
      <c r="D66" s="3"/>
      <c r="E66" s="3"/>
      <c r="F66" s="22">
        <f t="shared" si="3"/>
        <v>0</v>
      </c>
    </row>
    <row r="67" spans="1:6" x14ac:dyDescent="0.2">
      <c r="A67" s="17">
        <v>5</v>
      </c>
      <c r="B67" s="1" t="s">
        <v>18</v>
      </c>
      <c r="C67" s="2"/>
      <c r="D67" s="3"/>
      <c r="E67" s="3"/>
      <c r="F67" s="22">
        <f t="shared" si="3"/>
        <v>0</v>
      </c>
    </row>
    <row r="68" spans="1:6" x14ac:dyDescent="0.2">
      <c r="A68" s="17">
        <v>6</v>
      </c>
      <c r="B68" s="1" t="s">
        <v>19</v>
      </c>
      <c r="C68" s="2"/>
      <c r="D68" s="3"/>
      <c r="E68" s="3"/>
      <c r="F68" s="22">
        <f t="shared" si="3"/>
        <v>0</v>
      </c>
    </row>
    <row r="69" spans="1:6" x14ac:dyDescent="0.2">
      <c r="A69" s="17">
        <v>7</v>
      </c>
      <c r="B69" s="1" t="s">
        <v>20</v>
      </c>
      <c r="C69" s="2"/>
      <c r="D69" s="3"/>
      <c r="E69" s="3"/>
      <c r="F69" s="22">
        <f t="shared" si="3"/>
        <v>0</v>
      </c>
    </row>
    <row r="70" spans="1:6" x14ac:dyDescent="0.2">
      <c r="A70" s="17">
        <v>8</v>
      </c>
      <c r="B70" s="1" t="s">
        <v>21</v>
      </c>
      <c r="C70" s="2"/>
      <c r="D70" s="3"/>
      <c r="E70" s="3"/>
      <c r="F70" s="22">
        <f t="shared" si="3"/>
        <v>0</v>
      </c>
    </row>
    <row r="71" spans="1:6" x14ac:dyDescent="0.2">
      <c r="A71" s="17">
        <v>9</v>
      </c>
      <c r="B71" s="1" t="s">
        <v>22</v>
      </c>
      <c r="C71" s="2"/>
      <c r="D71" s="3"/>
      <c r="E71" s="3"/>
      <c r="F71" s="22">
        <f t="shared" si="3"/>
        <v>0</v>
      </c>
    </row>
    <row r="72" spans="1:6" x14ac:dyDescent="0.2">
      <c r="A72" s="17">
        <v>10</v>
      </c>
      <c r="B72" s="1" t="s">
        <v>23</v>
      </c>
      <c r="C72" s="2"/>
      <c r="D72" s="3"/>
      <c r="E72" s="3"/>
      <c r="F72" s="22">
        <f t="shared" si="3"/>
        <v>0</v>
      </c>
    </row>
    <row r="73" spans="1:6" hidden="1" x14ac:dyDescent="0.2">
      <c r="A73" s="17">
        <v>11</v>
      </c>
      <c r="B73" s="18" t="s">
        <v>24</v>
      </c>
      <c r="C73" s="19"/>
      <c r="D73" s="20"/>
      <c r="E73" s="20"/>
      <c r="F73" s="22">
        <f t="shared" si="3"/>
        <v>0</v>
      </c>
    </row>
    <row r="74" spans="1:6" hidden="1" x14ac:dyDescent="0.2">
      <c r="A74" s="17">
        <v>12</v>
      </c>
      <c r="B74" s="18" t="s">
        <v>25</v>
      </c>
      <c r="C74" s="19"/>
      <c r="D74" s="20"/>
      <c r="E74" s="20"/>
      <c r="F74" s="22">
        <f t="shared" si="3"/>
        <v>0</v>
      </c>
    </row>
    <row r="75" spans="1:6" hidden="1" x14ac:dyDescent="0.2">
      <c r="A75" s="17">
        <v>13</v>
      </c>
      <c r="B75" s="18" t="s">
        <v>26</v>
      </c>
      <c r="C75" s="19"/>
      <c r="D75" s="20"/>
      <c r="E75" s="20"/>
      <c r="F75" s="22">
        <f t="shared" si="3"/>
        <v>0</v>
      </c>
    </row>
    <row r="76" spans="1:6" hidden="1" x14ac:dyDescent="0.2">
      <c r="A76" s="17">
        <v>14</v>
      </c>
      <c r="B76" s="18" t="s">
        <v>27</v>
      </c>
      <c r="C76" s="19"/>
      <c r="D76" s="20"/>
      <c r="E76" s="20"/>
      <c r="F76" s="22">
        <f t="shared" si="3"/>
        <v>0</v>
      </c>
    </row>
    <row r="77" spans="1:6" hidden="1" x14ac:dyDescent="0.2">
      <c r="A77" s="17">
        <v>15</v>
      </c>
      <c r="B77" s="18" t="s">
        <v>28</v>
      </c>
      <c r="C77" s="19"/>
      <c r="D77" s="20"/>
      <c r="E77" s="20"/>
      <c r="F77" s="22">
        <f t="shared" si="3"/>
        <v>0</v>
      </c>
    </row>
    <row r="78" spans="1:6" hidden="1" x14ac:dyDescent="0.2">
      <c r="A78" s="17">
        <v>16</v>
      </c>
      <c r="B78" s="18" t="s">
        <v>29</v>
      </c>
      <c r="C78" s="19"/>
      <c r="D78" s="20"/>
      <c r="E78" s="20"/>
      <c r="F78" s="22">
        <f t="shared" si="3"/>
        <v>0</v>
      </c>
    </row>
    <row r="79" spans="1:6" hidden="1" x14ac:dyDescent="0.2">
      <c r="A79" s="17">
        <v>17</v>
      </c>
      <c r="B79" s="18" t="s">
        <v>30</v>
      </c>
      <c r="C79" s="19"/>
      <c r="D79" s="20"/>
      <c r="E79" s="20"/>
      <c r="F79" s="22">
        <f t="shared" si="3"/>
        <v>0</v>
      </c>
    </row>
    <row r="80" spans="1:6" hidden="1" x14ac:dyDescent="0.2">
      <c r="A80" s="17">
        <v>18</v>
      </c>
      <c r="B80" s="18" t="s">
        <v>31</v>
      </c>
      <c r="C80" s="19"/>
      <c r="D80" s="20"/>
      <c r="E80" s="20"/>
      <c r="F80" s="22">
        <f t="shared" si="3"/>
        <v>0</v>
      </c>
    </row>
    <row r="81" spans="1:7" hidden="1" x14ac:dyDescent="0.2">
      <c r="A81" s="17">
        <v>19</v>
      </c>
      <c r="B81" s="18" t="s">
        <v>32</v>
      </c>
      <c r="C81" s="19"/>
      <c r="D81" s="20"/>
      <c r="E81" s="20"/>
      <c r="F81" s="22">
        <f t="shared" si="3"/>
        <v>0</v>
      </c>
    </row>
    <row r="82" spans="1:7" hidden="1" x14ac:dyDescent="0.2">
      <c r="A82" s="17">
        <v>20</v>
      </c>
      <c r="B82" s="18" t="s">
        <v>33</v>
      </c>
      <c r="C82" s="19"/>
      <c r="D82" s="20"/>
      <c r="E82" s="20"/>
      <c r="F82" s="22">
        <f t="shared" si="3"/>
        <v>0</v>
      </c>
    </row>
    <row r="83" spans="1:7" hidden="1" x14ac:dyDescent="0.2">
      <c r="A83" s="17">
        <v>21</v>
      </c>
      <c r="B83" s="18" t="s">
        <v>34</v>
      </c>
      <c r="C83" s="19"/>
      <c r="D83" s="20"/>
      <c r="E83" s="20"/>
      <c r="F83" s="22">
        <f t="shared" si="3"/>
        <v>0</v>
      </c>
    </row>
    <row r="84" spans="1:7" hidden="1" x14ac:dyDescent="0.2">
      <c r="A84" s="17">
        <v>22</v>
      </c>
      <c r="B84" s="18" t="s">
        <v>35</v>
      </c>
      <c r="C84" s="19"/>
      <c r="D84" s="20"/>
      <c r="E84" s="20"/>
      <c r="F84" s="22">
        <f t="shared" si="3"/>
        <v>0</v>
      </c>
    </row>
    <row r="85" spans="1:7" hidden="1" x14ac:dyDescent="0.2">
      <c r="A85" s="17">
        <v>23</v>
      </c>
      <c r="B85" s="18" t="s">
        <v>36</v>
      </c>
      <c r="C85" s="19"/>
      <c r="D85" s="20"/>
      <c r="E85" s="20"/>
      <c r="F85" s="22">
        <f t="shared" si="3"/>
        <v>0</v>
      </c>
    </row>
    <row r="86" spans="1:7" hidden="1" x14ac:dyDescent="0.2">
      <c r="A86" s="17">
        <v>24</v>
      </c>
      <c r="B86" s="18" t="s">
        <v>37</v>
      </c>
      <c r="C86" s="19"/>
      <c r="D86" s="20"/>
      <c r="E86" s="20"/>
      <c r="F86" s="22">
        <f t="shared" si="3"/>
        <v>0</v>
      </c>
    </row>
    <row r="87" spans="1:7" hidden="1" x14ac:dyDescent="0.2">
      <c r="A87" s="17">
        <v>25</v>
      </c>
      <c r="B87" s="18" t="s">
        <v>38</v>
      </c>
      <c r="C87" s="19"/>
      <c r="D87" s="20"/>
      <c r="E87" s="20"/>
      <c r="F87" s="22">
        <f t="shared" si="3"/>
        <v>0</v>
      </c>
    </row>
    <row r="88" spans="1:7" hidden="1" x14ac:dyDescent="0.2">
      <c r="A88" s="17">
        <v>26</v>
      </c>
      <c r="B88" s="18" t="s">
        <v>39</v>
      </c>
      <c r="C88" s="19"/>
      <c r="D88" s="20"/>
      <c r="E88" s="20"/>
      <c r="F88" s="22">
        <f t="shared" si="3"/>
        <v>0</v>
      </c>
    </row>
    <row r="89" spans="1:7" ht="11.4" hidden="1" customHeight="1" x14ac:dyDescent="0.2">
      <c r="A89" s="17">
        <v>27</v>
      </c>
      <c r="B89" s="18" t="s">
        <v>40</v>
      </c>
      <c r="C89" s="19"/>
      <c r="D89" s="20"/>
      <c r="E89" s="20"/>
      <c r="F89" s="22">
        <f t="shared" si="3"/>
        <v>0</v>
      </c>
    </row>
    <row r="90" spans="1:7" ht="11.4" hidden="1" customHeight="1" x14ac:dyDescent="0.2">
      <c r="A90" s="17">
        <v>28</v>
      </c>
      <c r="B90" s="18" t="s">
        <v>41</v>
      </c>
      <c r="C90" s="19"/>
      <c r="D90" s="20"/>
      <c r="E90" s="20"/>
      <c r="F90" s="22">
        <f t="shared" si="3"/>
        <v>0</v>
      </c>
    </row>
    <row r="91" spans="1:7" ht="11.4" hidden="1" customHeight="1" x14ac:dyDescent="0.2">
      <c r="A91" s="17">
        <v>29</v>
      </c>
      <c r="B91" s="18" t="s">
        <v>42</v>
      </c>
      <c r="C91" s="19"/>
      <c r="D91" s="20"/>
      <c r="E91" s="20"/>
      <c r="F91" s="22">
        <f t="shared" si="3"/>
        <v>0</v>
      </c>
    </row>
    <row r="92" spans="1:7" ht="11.4" hidden="1" customHeight="1" x14ac:dyDescent="0.2">
      <c r="A92" s="17">
        <v>30</v>
      </c>
      <c r="B92" s="18" t="s">
        <v>43</v>
      </c>
      <c r="C92" s="19"/>
      <c r="D92" s="20"/>
      <c r="E92" s="20"/>
      <c r="F92" s="22">
        <f t="shared" si="3"/>
        <v>0</v>
      </c>
    </row>
    <row r="93" spans="1:7" ht="11.4" hidden="1" customHeight="1" x14ac:dyDescent="0.2">
      <c r="A93" s="17">
        <v>31</v>
      </c>
      <c r="B93" s="18" t="s">
        <v>44</v>
      </c>
      <c r="C93" s="19"/>
      <c r="D93" s="20"/>
      <c r="E93" s="20"/>
      <c r="F93" s="22">
        <f t="shared" si="3"/>
        <v>0</v>
      </c>
    </row>
    <row r="94" spans="1:7" ht="11.4" customHeight="1" x14ac:dyDescent="0.2">
      <c r="A94" s="35" t="s">
        <v>45</v>
      </c>
      <c r="B94" s="35"/>
      <c r="C94" s="35"/>
      <c r="D94" s="35"/>
      <c r="E94" s="35"/>
      <c r="F94" s="24">
        <f>SUM(F63:F93)</f>
        <v>0</v>
      </c>
    </row>
    <row r="95" spans="1:7" ht="11.4" customHeight="1" x14ac:dyDescent="0.2"/>
    <row r="96" spans="1:7" x14ac:dyDescent="0.2">
      <c r="A96" s="44" t="s">
        <v>74</v>
      </c>
      <c r="B96" s="45"/>
      <c r="C96" s="45"/>
      <c r="D96" s="45"/>
      <c r="E96" s="45"/>
      <c r="F96" s="46"/>
      <c r="G96" s="24" t="str">
        <f>IF((AND(F63&lt;0,ABS(F63)&gt;F63)),"Taip","Ne")</f>
        <v>Ne</v>
      </c>
    </row>
    <row r="97" spans="1:9" x14ac:dyDescent="0.2">
      <c r="A97" s="44" t="s">
        <v>75</v>
      </c>
      <c r="B97" s="45"/>
      <c r="C97" s="45"/>
      <c r="D97" s="45"/>
      <c r="E97" s="45"/>
      <c r="F97" s="46"/>
      <c r="G97" s="24" t="str">
        <f>IF((AND(F94&lt;0,ABS(F94)&gt;F94)),"Taip","Ne")</f>
        <v>Ne</v>
      </c>
    </row>
    <row r="99" spans="1:9" ht="34.200000000000003" customHeight="1" x14ac:dyDescent="0.2">
      <c r="A99" s="47" t="str">
        <f>IF(
    OR(AND(G96="Ne",G97="Ne"), AND(G96="Taip",G97="Ne")),
    "Įmonės įsipareigojimai neviršija turto vertę (neatitinka nemokios įmonės apibrėžties) bei įmonė nėra gavusi sanavimo bei restruktūrizavimo pagalbos, todėl pagal šį kriterijų nėra priskiriama sunkumų patiriančiam ūkio subjektui",
    "Įmonės įsipareigojimai viršija turto vertę (atitinka nemokios įmonės apibrėžtį), todėl pagal šį kriterijų įmonė priskiriama sunkumų patiriančiam ūkio subjektui"
)</f>
        <v>Įmonės įsipareigojimai neviršija turto vertę (neatitinka nemokios įmonės apibrėžties) bei įmonė nėra gavusi sanavimo bei restruktūrizavimo pagalbos, todėl pagal šį kriterijų nėra priskiriama sunkumų patiriančiam ūkio subjektui</v>
      </c>
      <c r="B99" s="47"/>
      <c r="C99" s="47"/>
      <c r="D99" s="47"/>
      <c r="E99" s="47"/>
      <c r="F99" s="47"/>
      <c r="G99" s="47"/>
      <c r="H99" s="47"/>
      <c r="I99" s="47"/>
    </row>
    <row r="101" spans="1:9" x14ac:dyDescent="0.2">
      <c r="A101" s="26" t="s">
        <v>48</v>
      </c>
    </row>
    <row r="102" spans="1:9" x14ac:dyDescent="0.2">
      <c r="A102" s="27" t="s">
        <v>49</v>
      </c>
    </row>
    <row r="103" spans="1:9" x14ac:dyDescent="0.2">
      <c r="A103" s="27" t="s">
        <v>50</v>
      </c>
    </row>
    <row r="104" spans="1:9" x14ac:dyDescent="0.2">
      <c r="A104" s="27" t="s">
        <v>51</v>
      </c>
    </row>
    <row r="105" spans="1:9" x14ac:dyDescent="0.2">
      <c r="A105" s="12"/>
    </row>
    <row r="106" spans="1:9" x14ac:dyDescent="0.2">
      <c r="A106" s="36" t="s">
        <v>52</v>
      </c>
      <c r="B106" s="36"/>
      <c r="C106" s="36"/>
      <c r="D106" s="36"/>
      <c r="E106" s="36"/>
      <c r="F106" s="36"/>
      <c r="G106" s="36"/>
      <c r="H106" s="36"/>
      <c r="I106" s="36"/>
    </row>
    <row r="107" spans="1:9" x14ac:dyDescent="0.2">
      <c r="A107" s="48"/>
      <c r="B107" s="48"/>
      <c r="C107" s="48"/>
      <c r="D107" s="48"/>
      <c r="E107" s="48"/>
      <c r="F107" s="48" t="s">
        <v>53</v>
      </c>
      <c r="G107" s="48"/>
      <c r="H107" s="48" t="s">
        <v>54</v>
      </c>
      <c r="I107" s="48"/>
    </row>
    <row r="108" spans="1:9" x14ac:dyDescent="0.2">
      <c r="A108" s="42" t="s">
        <v>55</v>
      </c>
      <c r="B108" s="42"/>
      <c r="C108" s="42"/>
      <c r="D108" s="42"/>
      <c r="E108" s="42"/>
      <c r="F108" s="4" t="s">
        <v>56</v>
      </c>
      <c r="G108" s="4" t="s">
        <v>57</v>
      </c>
      <c r="H108" s="4" t="s">
        <v>56</v>
      </c>
      <c r="I108" s="4" t="s">
        <v>57</v>
      </c>
    </row>
    <row r="109" spans="1:9" x14ac:dyDescent="0.2">
      <c r="A109" s="42" t="s">
        <v>58</v>
      </c>
      <c r="B109" s="42"/>
      <c r="C109" s="42"/>
      <c r="D109" s="42"/>
      <c r="E109" s="42"/>
      <c r="F109" s="5"/>
      <c r="G109" s="5"/>
      <c r="H109" s="5"/>
      <c r="I109" s="5"/>
    </row>
    <row r="110" spans="1:9" x14ac:dyDescent="0.2">
      <c r="A110" s="42" t="s">
        <v>59</v>
      </c>
      <c r="B110" s="42"/>
      <c r="C110" s="42"/>
      <c r="D110" s="42"/>
      <c r="E110" s="42"/>
      <c r="F110" s="5"/>
      <c r="G110" s="5"/>
      <c r="H110" s="5"/>
      <c r="I110" s="5"/>
    </row>
    <row r="111" spans="1:9" x14ac:dyDescent="0.2">
      <c r="A111" s="49" t="s">
        <v>60</v>
      </c>
      <c r="B111" s="49"/>
      <c r="C111" s="49"/>
      <c r="D111" s="49"/>
      <c r="E111" s="49"/>
      <c r="F111" s="28" t="e">
        <f>+ROUND(F109/F110,2)</f>
        <v>#DIV/0!</v>
      </c>
      <c r="G111" s="28" t="e">
        <f>+ROUND(G109/G110,2)</f>
        <v>#DIV/0!</v>
      </c>
      <c r="H111" s="28" t="e">
        <f>+ROUND(H109/H110,2)</f>
        <v>#DIV/0!</v>
      </c>
      <c r="I111" s="28" t="e">
        <f>+ROUND(I109/I110,2)</f>
        <v>#DIV/0!</v>
      </c>
    </row>
    <row r="112" spans="1:9" x14ac:dyDescent="0.2">
      <c r="A112" s="50" t="s">
        <v>61</v>
      </c>
      <c r="B112" s="50"/>
      <c r="C112" s="50"/>
      <c r="D112" s="50"/>
      <c r="E112" s="50"/>
      <c r="F112" s="50"/>
      <c r="G112" s="50"/>
      <c r="H112" s="50"/>
      <c r="I112" s="50"/>
    </row>
    <row r="113" spans="1:9" x14ac:dyDescent="0.2">
      <c r="A113" s="51"/>
      <c r="B113" s="52"/>
      <c r="C113" s="52"/>
      <c r="D113" s="52"/>
      <c r="E113" s="53"/>
      <c r="F113" s="48" t="s">
        <v>53</v>
      </c>
      <c r="G113" s="48"/>
      <c r="H113" s="48" t="s">
        <v>54</v>
      </c>
      <c r="I113" s="48"/>
    </row>
    <row r="114" spans="1:9" x14ac:dyDescent="0.2">
      <c r="A114" s="54" t="s">
        <v>55</v>
      </c>
      <c r="B114" s="55"/>
      <c r="C114" s="55"/>
      <c r="D114" s="55"/>
      <c r="E114" s="56"/>
      <c r="F114" s="4" t="s">
        <v>56</v>
      </c>
      <c r="G114" s="4" t="s">
        <v>57</v>
      </c>
      <c r="H114" s="4" t="s">
        <v>56</v>
      </c>
      <c r="I114" s="4" t="s">
        <v>57</v>
      </c>
    </row>
    <row r="115" spans="1:9" x14ac:dyDescent="0.2">
      <c r="A115" s="54" t="s">
        <v>62</v>
      </c>
      <c r="B115" s="55"/>
      <c r="C115" s="55"/>
      <c r="D115" s="55"/>
      <c r="E115" s="56"/>
      <c r="F115" s="5"/>
      <c r="G115" s="5"/>
      <c r="H115" s="5"/>
      <c r="I115" s="5"/>
    </row>
    <row r="116" spans="1:9" x14ac:dyDescent="0.2">
      <c r="A116" s="54" t="s">
        <v>78</v>
      </c>
      <c r="B116" s="55"/>
      <c r="C116" s="55"/>
      <c r="D116" s="55"/>
      <c r="E116" s="56"/>
      <c r="F116" s="5"/>
      <c r="G116" s="5"/>
      <c r="H116" s="5"/>
      <c r="I116" s="5"/>
    </row>
    <row r="117" spans="1:9" x14ac:dyDescent="0.2">
      <c r="A117" s="54" t="s">
        <v>63</v>
      </c>
      <c r="B117" s="55"/>
      <c r="C117" s="55"/>
      <c r="D117" s="55"/>
      <c r="E117" s="56"/>
      <c r="F117" s="5"/>
      <c r="G117" s="5"/>
      <c r="H117" s="5"/>
      <c r="I117" s="5"/>
    </row>
    <row r="118" spans="1:9" x14ac:dyDescent="0.2">
      <c r="A118" s="57" t="s">
        <v>60</v>
      </c>
      <c r="B118" s="58"/>
      <c r="C118" s="58"/>
      <c r="D118" s="58"/>
      <c r="E118" s="59"/>
      <c r="F118" s="29" t="e">
        <f>ROUND(((F115+F116+F117)/F116),2)</f>
        <v>#DIV/0!</v>
      </c>
      <c r="G118" s="29" t="e">
        <f>ROUND(((G115+G116+G117)/G116),2)</f>
        <v>#DIV/0!</v>
      </c>
      <c r="H118" s="29" t="e">
        <f>ROUND(((H115+H116+H117)/H116),2)</f>
        <v>#DIV/0!</v>
      </c>
      <c r="I118" s="29" t="e">
        <f>ROUND(((I115+I116+I117)/I116),2)</f>
        <v>#DIV/0!</v>
      </c>
    </row>
    <row r="119" spans="1:9" x14ac:dyDescent="0.2">
      <c r="A119" s="30"/>
      <c r="B119" s="30"/>
      <c r="C119" s="30"/>
      <c r="D119" s="30"/>
      <c r="E119" s="30"/>
      <c r="F119" s="30"/>
      <c r="G119" s="30"/>
      <c r="H119" s="30"/>
      <c r="I119" s="30"/>
    </row>
    <row r="120" spans="1:9" x14ac:dyDescent="0.2">
      <c r="A120" s="36" t="s">
        <v>64</v>
      </c>
      <c r="B120" s="36"/>
      <c r="C120" s="36"/>
      <c r="D120" s="36"/>
      <c r="E120" s="36"/>
      <c r="F120" s="36"/>
      <c r="G120" s="36"/>
      <c r="H120" s="37" t="e">
        <f>IF((AND(F111&gt;7.5,G111&gt;7.5,F118&lt;1,G118&lt;1)),"Taip","Ne")</f>
        <v>#DIV/0!</v>
      </c>
      <c r="I120" s="38"/>
    </row>
    <row r="121" spans="1:9" x14ac:dyDescent="0.2">
      <c r="A121" s="36" t="s">
        <v>65</v>
      </c>
      <c r="B121" s="36"/>
      <c r="C121" s="36"/>
      <c r="D121" s="36"/>
      <c r="E121" s="36"/>
      <c r="F121" s="36"/>
      <c r="G121" s="36"/>
      <c r="H121" s="37" t="e">
        <f>IF((AND(H111&gt;7.5,I111&gt;7.5,H118&lt;1,I118&lt;1)),"Taip","Ne")</f>
        <v>#DIV/0!</v>
      </c>
      <c r="I121" s="38"/>
    </row>
    <row r="123" spans="1:9" ht="33" customHeight="1" x14ac:dyDescent="0.2">
      <c r="A123" s="31" t="s">
        <v>66</v>
      </c>
      <c r="B123" s="31"/>
      <c r="C123" s="31"/>
      <c r="D123" s="31"/>
      <c r="E123" s="31"/>
      <c r="F123" s="31"/>
      <c r="G123" s="31"/>
      <c r="H123" s="31"/>
      <c r="I123" s="31"/>
    </row>
    <row r="124" spans="1:9" x14ac:dyDescent="0.2">
      <c r="A124" s="60"/>
      <c r="B124" s="60"/>
      <c r="C124" s="60"/>
      <c r="D124" s="60"/>
      <c r="E124" s="60"/>
      <c r="F124" s="60"/>
      <c r="G124" s="60"/>
    </row>
    <row r="125" spans="1:9" ht="24" customHeight="1" x14ac:dyDescent="0.2">
      <c r="A125" s="61" t="e">
        <f>IF(OR(F111&lt;=7.5, G111&lt;=7.5, F118&gt;=1, G118&gt;=1),
    "Įvertinus visus taikomus kriterijus nustatyta, kad Pagalbos gavėjas nėra priskiriamas sunkumų patiriančiam subjektui.",
    "Įvertinus visus taikomus kriterijus nustatyta, kad Pagalbos gavėjas yra priskiriamas sunkumų patiriančiam subjektui."
)</f>
        <v>#DIV/0!</v>
      </c>
      <c r="B125" s="61"/>
      <c r="C125" s="61"/>
      <c r="D125" s="61"/>
      <c r="E125" s="61"/>
      <c r="F125" s="61"/>
      <c r="G125" s="61"/>
    </row>
    <row r="126" spans="1:9" ht="24" customHeight="1" x14ac:dyDescent="0.2">
      <c r="A126" s="61" t="e">
        <f>IF((AND(H111&gt;7.5,I111&gt;7.5,H118&lt;1,I118&lt;1)),"Įvertinus visus taikomus kriterijus nustatyta, kad Ūkio subjektas, kuriam priskiriamas Pagalbos gavėjas yra priskiriamas sunkumų patiriančiam subjektui","Įvertinus visus taikomus kriterijus nustatyta, kad Ūkio subjektas, kuriam priskiriamas Pagalbos gavėjas nėra priskiriamas sunkumų patiriančiam subjektui")</f>
        <v>#DIV/0!</v>
      </c>
      <c r="B126" s="61"/>
      <c r="C126" s="61"/>
      <c r="D126" s="61"/>
      <c r="E126" s="61"/>
      <c r="F126" s="61"/>
      <c r="G126" s="61"/>
    </row>
  </sheetData>
  <sheetProtection algorithmName="SHA-512" hashValue="gSZCuAbP4Gb7eRs57Hns8jrv0oGID6vOueH+dXDmDtREpLDEa9evwlbVHHWrVAUiB7RoReR6UI3EvOYvoNhUaw==" saltValue="mCppBQonyddstvDuTNnwmg==" spinCount="100000" sheet="1" objects="1" scenarios="1"/>
  <mergeCells count="44">
    <mergeCell ref="A121:G121"/>
    <mergeCell ref="H121:I121"/>
    <mergeCell ref="A123:I123"/>
    <mergeCell ref="A124:G124"/>
    <mergeCell ref="A126:G126"/>
    <mergeCell ref="A125:G125"/>
    <mergeCell ref="H120:I120"/>
    <mergeCell ref="A111:E111"/>
    <mergeCell ref="A112:I112"/>
    <mergeCell ref="A113:E113"/>
    <mergeCell ref="F113:G113"/>
    <mergeCell ref="H113:I113"/>
    <mergeCell ref="A114:E114"/>
    <mergeCell ref="A115:E115"/>
    <mergeCell ref="A116:E116"/>
    <mergeCell ref="A117:E117"/>
    <mergeCell ref="A118:E118"/>
    <mergeCell ref="A120:G120"/>
    <mergeCell ref="A110:E110"/>
    <mergeCell ref="A54:I54"/>
    <mergeCell ref="A58:I58"/>
    <mergeCell ref="A96:F96"/>
    <mergeCell ref="A97:F97"/>
    <mergeCell ref="A106:I106"/>
    <mergeCell ref="A99:I99"/>
    <mergeCell ref="A94:E94"/>
    <mergeCell ref="A107:E107"/>
    <mergeCell ref="F107:G107"/>
    <mergeCell ref="H107:I107"/>
    <mergeCell ref="A108:E108"/>
    <mergeCell ref="A109:E109"/>
    <mergeCell ref="A50:I50"/>
    <mergeCell ref="D2:E2"/>
    <mergeCell ref="A45:E45"/>
    <mergeCell ref="A47:G47"/>
    <mergeCell ref="H47:I47"/>
    <mergeCell ref="A48:G48"/>
    <mergeCell ref="H48:I48"/>
    <mergeCell ref="A5:E5"/>
    <mergeCell ref="A6:E6"/>
    <mergeCell ref="A7:E7"/>
    <mergeCell ref="F5:I5"/>
    <mergeCell ref="F6:I6"/>
    <mergeCell ref="F7:I7"/>
  </mergeCells>
  <pageMargins left="0.7" right="0.7" top="0.75" bottom="0.75" header="0.3" footer="0.3"/>
</worksheet>
</file>

<file path=docMetadata/LabelInfo.xml><?xml version="1.0" encoding="utf-8"?>
<clbl:labelList xmlns:clbl="http://schemas.microsoft.com/office/2020/mipLabelMetadata">
  <clbl:label id="{65f46d97-24ff-4643-8a80-f3fcb6c72948}" enabled="1" method="Privileged" siteId="{ba0f5621-abfd-470f-adc9-da21d4cc182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Aleksandr Lukaševič</dc:creator>
  <cp:lastModifiedBy>Aleksandr Lukaševič</cp:lastModifiedBy>
  <dcterms:created xsi:type="dcterms:W3CDTF">2025-12-02T06:23:32Z</dcterms:created>
  <dcterms:modified xsi:type="dcterms:W3CDTF">2025-12-17T14:48:26Z</dcterms:modified>
</cp:coreProperties>
</file>